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5" windowWidth="27795" windowHeight="6180"/>
  </bookViews>
  <sheets>
    <sheet name="1" sheetId="23" r:id="rId1"/>
    <sheet name="Лист2" sheetId="20" state="hidden" r:id="rId2"/>
  </sheets>
  <externalReferences>
    <externalReference r:id="rId3"/>
  </externalReferences>
  <calcPr calcId="145621"/>
</workbook>
</file>

<file path=xl/calcChain.xml><?xml version="1.0" encoding="utf-8"?>
<calcChain xmlns="http://schemas.openxmlformats.org/spreadsheetml/2006/main">
  <c r="C203" i="23" l="1"/>
  <c r="K201" i="23"/>
  <c r="J201" i="23"/>
  <c r="G201" i="23"/>
  <c r="C201" i="23"/>
  <c r="K199" i="23"/>
  <c r="J199" i="23"/>
  <c r="G199" i="23"/>
  <c r="C199" i="23"/>
  <c r="J197" i="23"/>
  <c r="H197" i="23"/>
  <c r="G197" i="23"/>
  <c r="C197" i="23"/>
  <c r="J196" i="23"/>
  <c r="G196" i="23"/>
  <c r="C196" i="23"/>
  <c r="J195" i="23"/>
  <c r="G195" i="23"/>
  <c r="C195" i="23"/>
  <c r="J194" i="23"/>
  <c r="H194" i="23"/>
  <c r="G194" i="23"/>
  <c r="C194" i="23"/>
  <c r="J193" i="23"/>
  <c r="H193" i="23"/>
  <c r="G193" i="23"/>
  <c r="C193" i="23"/>
  <c r="J192" i="23"/>
  <c r="G192" i="23"/>
  <c r="C192" i="23"/>
  <c r="J191" i="23"/>
  <c r="H191" i="23"/>
  <c r="G191" i="23"/>
  <c r="C191" i="23"/>
  <c r="J190" i="23"/>
  <c r="H190" i="23"/>
  <c r="G190" i="23"/>
  <c r="C190" i="23"/>
  <c r="J189" i="23"/>
  <c r="G189" i="23"/>
  <c r="C189" i="23"/>
  <c r="J188" i="23"/>
  <c r="H188" i="23"/>
  <c r="G188" i="23"/>
  <c r="D188" i="23"/>
  <c r="E188" i="23" s="1"/>
  <c r="C188" i="23"/>
  <c r="J187" i="23"/>
  <c r="H187" i="23"/>
  <c r="G187" i="23"/>
  <c r="D187" i="23" s="1"/>
  <c r="C187" i="23"/>
  <c r="J186" i="23"/>
  <c r="G186" i="23"/>
  <c r="C186" i="23"/>
  <c r="J184" i="23"/>
  <c r="H184" i="23"/>
  <c r="G184" i="23"/>
  <c r="E184" i="23"/>
  <c r="D184" i="23"/>
  <c r="C184" i="23"/>
  <c r="J183" i="23"/>
  <c r="K183" i="23" s="1"/>
  <c r="H183" i="23"/>
  <c r="G183" i="23"/>
  <c r="D183" i="23"/>
  <c r="E183" i="23" s="1"/>
  <c r="C183" i="23"/>
  <c r="K181" i="23"/>
  <c r="J181" i="23"/>
  <c r="H181" i="23"/>
  <c r="G181" i="23"/>
  <c r="D181" i="23" s="1"/>
  <c r="C181" i="23"/>
  <c r="K179" i="23"/>
  <c r="J179" i="23"/>
  <c r="G179" i="23"/>
  <c r="C179" i="23"/>
  <c r="K178" i="23"/>
  <c r="J178" i="23"/>
  <c r="H178" i="23"/>
  <c r="G178" i="23"/>
  <c r="E178" i="23"/>
  <c r="D178" i="23"/>
  <c r="C178" i="23"/>
  <c r="J177" i="23"/>
  <c r="H177" i="23"/>
  <c r="G177" i="23"/>
  <c r="D177" i="23"/>
  <c r="E177" i="23" s="1"/>
  <c r="C177" i="23"/>
  <c r="K176" i="23"/>
  <c r="J176" i="23"/>
  <c r="H176" i="23"/>
  <c r="G176" i="23"/>
  <c r="D176" i="23" s="1"/>
  <c r="C176" i="23"/>
  <c r="J175" i="23"/>
  <c r="H175" i="23"/>
  <c r="G175" i="23"/>
  <c r="E175" i="23"/>
  <c r="D175" i="23"/>
  <c r="C175" i="23"/>
  <c r="J174" i="23"/>
  <c r="H174" i="23"/>
  <c r="G174" i="23"/>
  <c r="D174" i="23" s="1"/>
  <c r="C174" i="23"/>
  <c r="J173" i="23"/>
  <c r="H173" i="23"/>
  <c r="G173" i="23"/>
  <c r="E173" i="23"/>
  <c r="D173" i="23"/>
  <c r="C173" i="23"/>
  <c r="J172" i="23"/>
  <c r="H172" i="23"/>
  <c r="G172" i="23"/>
  <c r="D172" i="23"/>
  <c r="E172" i="23" s="1"/>
  <c r="C172" i="23"/>
  <c r="J171" i="23"/>
  <c r="G171" i="23"/>
  <c r="C171" i="23"/>
  <c r="J170" i="23"/>
  <c r="D170" i="23" s="1"/>
  <c r="E170" i="23" s="1"/>
  <c r="H170" i="23"/>
  <c r="G170" i="23"/>
  <c r="C170" i="23"/>
  <c r="J169" i="23"/>
  <c r="G169" i="23"/>
  <c r="C169" i="23"/>
  <c r="J167" i="23"/>
  <c r="H167" i="23"/>
  <c r="G167" i="23"/>
  <c r="C167" i="23"/>
  <c r="J166" i="23"/>
  <c r="H166" i="23"/>
  <c r="G166" i="23"/>
  <c r="C166" i="23"/>
  <c r="K164" i="23"/>
  <c r="J164" i="23"/>
  <c r="G164" i="23"/>
  <c r="C164" i="23"/>
  <c r="K162" i="23"/>
  <c r="J162" i="23"/>
  <c r="G162" i="23"/>
  <c r="C162" i="23"/>
  <c r="J161" i="23"/>
  <c r="K161" i="23" s="1"/>
  <c r="H161" i="23"/>
  <c r="G161" i="23"/>
  <c r="C161" i="23"/>
  <c r="J160" i="23"/>
  <c r="H160" i="23"/>
  <c r="G160" i="23"/>
  <c r="C160" i="23"/>
  <c r="K159" i="23"/>
  <c r="J159" i="23"/>
  <c r="G159" i="23"/>
  <c r="C159" i="23"/>
  <c r="K158" i="23"/>
  <c r="J158" i="23"/>
  <c r="G158" i="23"/>
  <c r="C158" i="23"/>
  <c r="J157" i="23"/>
  <c r="K157" i="23" s="1"/>
  <c r="H157" i="23"/>
  <c r="G157" i="23"/>
  <c r="D157" i="23"/>
  <c r="E157" i="23" s="1"/>
  <c r="C157" i="23"/>
  <c r="J156" i="23"/>
  <c r="H156" i="23"/>
  <c r="G156" i="23"/>
  <c r="C156" i="23"/>
  <c r="K154" i="23"/>
  <c r="J154" i="23"/>
  <c r="G154" i="23"/>
  <c r="C154" i="23"/>
  <c r="K153" i="23"/>
  <c r="J153" i="23"/>
  <c r="G153" i="23"/>
  <c r="C153" i="23"/>
  <c r="J151" i="23"/>
  <c r="K151" i="23" s="1"/>
  <c r="H151" i="23"/>
  <c r="G151" i="23"/>
  <c r="C151" i="23"/>
  <c r="J149" i="23"/>
  <c r="G149" i="23"/>
  <c r="C149" i="23"/>
  <c r="K148" i="23"/>
  <c r="J148" i="23"/>
  <c r="G148" i="23"/>
  <c r="C148" i="23"/>
  <c r="J147" i="23"/>
  <c r="K147" i="23" s="1"/>
  <c r="H147" i="23"/>
  <c r="G147" i="23"/>
  <c r="C147" i="23"/>
  <c r="J146" i="23"/>
  <c r="H146" i="23"/>
  <c r="G146" i="23"/>
  <c r="C146" i="23"/>
  <c r="K145" i="23"/>
  <c r="J145" i="23"/>
  <c r="G145" i="23"/>
  <c r="C145" i="23"/>
  <c r="J144" i="23"/>
  <c r="D144" i="23" s="1"/>
  <c r="E144" i="23" s="1"/>
  <c r="H144" i="23"/>
  <c r="G144" i="23"/>
  <c r="C144" i="23"/>
  <c r="J143" i="23"/>
  <c r="H143" i="23"/>
  <c r="G143" i="23"/>
  <c r="C143" i="23"/>
  <c r="K142" i="23"/>
  <c r="J142" i="23"/>
  <c r="G142" i="23"/>
  <c r="C142" i="23"/>
  <c r="K140" i="23"/>
  <c r="J140" i="23"/>
  <c r="G140" i="23"/>
  <c r="C140" i="23"/>
  <c r="J139" i="23"/>
  <c r="K139" i="23" s="1"/>
  <c r="H139" i="23"/>
  <c r="G139" i="23"/>
  <c r="C139" i="23"/>
  <c r="J137" i="23"/>
  <c r="H137" i="23"/>
  <c r="G137" i="23"/>
  <c r="C137" i="23"/>
  <c r="K135" i="23"/>
  <c r="J135" i="23"/>
  <c r="G135" i="23"/>
  <c r="C135" i="23"/>
  <c r="J134" i="23"/>
  <c r="H134" i="23"/>
  <c r="G134" i="23"/>
  <c r="D134" i="23"/>
  <c r="E134" i="23" s="1"/>
  <c r="C134" i="23"/>
  <c r="J133" i="23"/>
  <c r="G133" i="23"/>
  <c r="C133" i="23"/>
  <c r="K132" i="23"/>
  <c r="J132" i="23"/>
  <c r="G132" i="23"/>
  <c r="C132" i="23"/>
  <c r="J131" i="23"/>
  <c r="K131" i="23" s="1"/>
  <c r="H131" i="23"/>
  <c r="G131" i="23"/>
  <c r="D131" i="23"/>
  <c r="E131" i="23" s="1"/>
  <c r="C131" i="23"/>
  <c r="J130" i="23"/>
  <c r="H130" i="23"/>
  <c r="G130" i="23"/>
  <c r="C130" i="23"/>
  <c r="J129" i="23"/>
  <c r="G129" i="23"/>
  <c r="C129" i="23"/>
  <c r="J128" i="23"/>
  <c r="K128" i="23" s="1"/>
  <c r="H128" i="23"/>
  <c r="G128" i="23"/>
  <c r="D128" i="23"/>
  <c r="E128" i="23" s="1"/>
  <c r="C128" i="23"/>
  <c r="J127" i="23"/>
  <c r="H127" i="23"/>
  <c r="G127" i="23"/>
  <c r="C127" i="23"/>
  <c r="J126" i="23"/>
  <c r="G126" i="23"/>
  <c r="C126" i="23"/>
  <c r="J125" i="23"/>
  <c r="G125" i="23"/>
  <c r="C125" i="23"/>
  <c r="J123" i="23"/>
  <c r="K123" i="23" s="1"/>
  <c r="H123" i="23"/>
  <c r="G123" i="23"/>
  <c r="C123" i="23"/>
  <c r="J122" i="23"/>
  <c r="K122" i="23" s="1"/>
  <c r="G122" i="23"/>
  <c r="C122" i="23"/>
  <c r="K120" i="23"/>
  <c r="J120" i="23"/>
  <c r="G120" i="23"/>
  <c r="C120" i="23"/>
  <c r="J118" i="23"/>
  <c r="H118" i="23"/>
  <c r="G118" i="23"/>
  <c r="D118" i="23"/>
  <c r="C118" i="23"/>
  <c r="E118" i="23" s="1"/>
  <c r="J117" i="23"/>
  <c r="K117" i="23" s="1"/>
  <c r="H117" i="23"/>
  <c r="G117" i="23"/>
  <c r="D117" i="23"/>
  <c r="E117" i="23" s="1"/>
  <c r="C117" i="23"/>
  <c r="J116" i="23"/>
  <c r="G116" i="23"/>
  <c r="H116" i="23" s="1"/>
  <c r="C116" i="23"/>
  <c r="J115" i="23"/>
  <c r="K115" i="23" s="1"/>
  <c r="H115" i="23"/>
  <c r="G115" i="23"/>
  <c r="D115" i="23"/>
  <c r="E115" i="23" s="1"/>
  <c r="C115" i="23"/>
  <c r="J114" i="23"/>
  <c r="G114" i="23"/>
  <c r="C114" i="23"/>
  <c r="J113" i="23"/>
  <c r="H113" i="23"/>
  <c r="G113" i="23"/>
  <c r="E113" i="23"/>
  <c r="D113" i="23"/>
  <c r="C113" i="23"/>
  <c r="J112" i="23"/>
  <c r="K112" i="23" s="1"/>
  <c r="H112" i="23"/>
  <c r="G112" i="23"/>
  <c r="D112" i="23"/>
  <c r="E112" i="23" s="1"/>
  <c r="C112" i="23"/>
  <c r="J111" i="23"/>
  <c r="G111" i="23"/>
  <c r="H111" i="23" s="1"/>
  <c r="C111" i="23"/>
  <c r="J110" i="23"/>
  <c r="H110" i="23"/>
  <c r="G110" i="23"/>
  <c r="D110" i="23"/>
  <c r="E110" i="23" s="1"/>
  <c r="C110" i="23"/>
  <c r="K108" i="23"/>
  <c r="J108" i="23"/>
  <c r="H108" i="23"/>
  <c r="G108" i="23"/>
  <c r="D108" i="23" s="1"/>
  <c r="E108" i="23"/>
  <c r="C108" i="23"/>
  <c r="K107" i="23"/>
  <c r="J107" i="23"/>
  <c r="G107" i="23"/>
  <c r="H107" i="23" s="1"/>
  <c r="D107" i="23"/>
  <c r="E107" i="23" s="1"/>
  <c r="C107" i="23"/>
  <c r="K105" i="23"/>
  <c r="J105" i="23"/>
  <c r="H105" i="23"/>
  <c r="G105" i="23"/>
  <c r="E105" i="23"/>
  <c r="D105" i="23"/>
  <c r="C105" i="23"/>
  <c r="J103" i="23"/>
  <c r="K103" i="23" s="1"/>
  <c r="H103" i="23"/>
  <c r="G103" i="23"/>
  <c r="D103" i="23"/>
  <c r="E103" i="23" s="1"/>
  <c r="C103" i="23"/>
  <c r="J102" i="23"/>
  <c r="H102" i="23"/>
  <c r="G102" i="23"/>
  <c r="D102" i="23" s="1"/>
  <c r="E102" i="23"/>
  <c r="C102" i="23"/>
  <c r="J101" i="23"/>
  <c r="G101" i="23"/>
  <c r="H101" i="23" s="1"/>
  <c r="C101" i="23"/>
  <c r="J100" i="23"/>
  <c r="H100" i="23"/>
  <c r="G100" i="23"/>
  <c r="E100" i="23"/>
  <c r="D100" i="23"/>
  <c r="C100" i="23"/>
  <c r="J99" i="23"/>
  <c r="H99" i="23"/>
  <c r="G99" i="23"/>
  <c r="D99" i="23" s="1"/>
  <c r="E99" i="23"/>
  <c r="C99" i="23"/>
  <c r="J98" i="23"/>
  <c r="D98" i="23" s="1"/>
  <c r="E98" i="23" s="1"/>
  <c r="H98" i="23"/>
  <c r="G98" i="23"/>
  <c r="C98" i="23"/>
  <c r="J97" i="23"/>
  <c r="K97" i="23" s="1"/>
  <c r="G97" i="23"/>
  <c r="C97" i="23"/>
  <c r="J96" i="23"/>
  <c r="G96" i="23"/>
  <c r="H96" i="23" s="1"/>
  <c r="C96" i="23"/>
  <c r="K94" i="23"/>
  <c r="J94" i="23"/>
  <c r="H94" i="23"/>
  <c r="G94" i="23"/>
  <c r="E94" i="23"/>
  <c r="D94" i="23"/>
  <c r="C94" i="23"/>
  <c r="J93" i="23"/>
  <c r="K93" i="23" s="1"/>
  <c r="H93" i="23"/>
  <c r="G93" i="23"/>
  <c r="D93" i="23"/>
  <c r="E93" i="23" s="1"/>
  <c r="C93" i="23"/>
  <c r="K91" i="23"/>
  <c r="J91" i="23"/>
  <c r="H91" i="23"/>
  <c r="G91" i="23"/>
  <c r="D91" i="23" s="1"/>
  <c r="E91" i="23"/>
  <c r="C91" i="23"/>
  <c r="J89" i="23"/>
  <c r="G89" i="23"/>
  <c r="H89" i="23" s="1"/>
  <c r="D89" i="23"/>
  <c r="E89" i="23" s="1"/>
  <c r="C89" i="23"/>
  <c r="J88" i="23"/>
  <c r="G88" i="23"/>
  <c r="D88" i="23"/>
  <c r="C88" i="23"/>
  <c r="J87" i="23"/>
  <c r="G87" i="23"/>
  <c r="D87" i="23"/>
  <c r="C87" i="23"/>
  <c r="J86" i="23"/>
  <c r="G86" i="23"/>
  <c r="H86" i="23" s="1"/>
  <c r="D86" i="23"/>
  <c r="E86" i="23" s="1"/>
  <c r="C86" i="23"/>
  <c r="J85" i="23"/>
  <c r="G85" i="23"/>
  <c r="H85" i="23" s="1"/>
  <c r="D85" i="23"/>
  <c r="E85" i="23" s="1"/>
  <c r="C85" i="23"/>
  <c r="J84" i="23"/>
  <c r="H84" i="23"/>
  <c r="G84" i="23"/>
  <c r="D84" i="23" s="1"/>
  <c r="E84" i="23" s="1"/>
  <c r="C84" i="23"/>
  <c r="J83" i="23"/>
  <c r="K83" i="23" s="1"/>
  <c r="G83" i="23"/>
  <c r="H83" i="23" s="1"/>
  <c r="C83" i="23"/>
  <c r="K81" i="23"/>
  <c r="J81" i="23"/>
  <c r="H81" i="23"/>
  <c r="G81" i="23"/>
  <c r="E81" i="23"/>
  <c r="D81" i="23"/>
  <c r="C81" i="23"/>
  <c r="J80" i="23"/>
  <c r="K80" i="23" s="1"/>
  <c r="G80" i="23"/>
  <c r="H80" i="23" s="1"/>
  <c r="D80" i="23"/>
  <c r="E80" i="23" s="1"/>
  <c r="C80" i="23"/>
  <c r="K78" i="23"/>
  <c r="J78" i="23"/>
  <c r="H78" i="23"/>
  <c r="G78" i="23"/>
  <c r="D78" i="23" s="1"/>
  <c r="C78" i="23"/>
  <c r="E78" i="23" s="1"/>
  <c r="J76" i="23"/>
  <c r="K76" i="23" s="1"/>
  <c r="G76" i="23"/>
  <c r="H76" i="23" s="1"/>
  <c r="C76" i="23"/>
  <c r="K75" i="23"/>
  <c r="J75" i="23"/>
  <c r="H75" i="23"/>
  <c r="G75" i="23"/>
  <c r="E75" i="23"/>
  <c r="D75" i="23"/>
  <c r="C75" i="23"/>
  <c r="J74" i="23"/>
  <c r="K74" i="23" s="1"/>
  <c r="G74" i="23"/>
  <c r="H74" i="23" s="1"/>
  <c r="C74" i="23"/>
  <c r="K73" i="23"/>
  <c r="J73" i="23"/>
  <c r="H73" i="23"/>
  <c r="G73" i="23"/>
  <c r="D73" i="23" s="1"/>
  <c r="C73" i="23"/>
  <c r="E73" i="23" s="1"/>
  <c r="J72" i="23"/>
  <c r="K72" i="23" s="1"/>
  <c r="G72" i="23"/>
  <c r="H72" i="23" s="1"/>
  <c r="D72" i="23"/>
  <c r="E72" i="23" s="1"/>
  <c r="C72" i="23"/>
  <c r="J71" i="23"/>
  <c r="G71" i="23"/>
  <c r="H71" i="23" s="1"/>
  <c r="D71" i="23"/>
  <c r="E71" i="23" s="1"/>
  <c r="C71" i="23"/>
  <c r="K69" i="23"/>
  <c r="J69" i="23"/>
  <c r="H69" i="23"/>
  <c r="G69" i="23"/>
  <c r="D69" i="23" s="1"/>
  <c r="E69" i="23" s="1"/>
  <c r="C69" i="23"/>
  <c r="J68" i="23"/>
  <c r="K68" i="23" s="1"/>
  <c r="G68" i="23"/>
  <c r="H68" i="23" s="1"/>
  <c r="C68" i="23"/>
  <c r="K66" i="23"/>
  <c r="J66" i="23"/>
  <c r="H66" i="23"/>
  <c r="G66" i="23"/>
  <c r="E66" i="23"/>
  <c r="D66" i="23"/>
  <c r="C66" i="23"/>
  <c r="J64" i="23"/>
  <c r="K64" i="23" s="1"/>
  <c r="G64" i="23"/>
  <c r="H64" i="23" s="1"/>
  <c r="D64" i="23"/>
  <c r="E64" i="23" s="1"/>
  <c r="C64" i="23"/>
  <c r="K63" i="23"/>
  <c r="J63" i="23"/>
  <c r="H63" i="23"/>
  <c r="G63" i="23"/>
  <c r="D63" i="23" s="1"/>
  <c r="C63" i="23"/>
  <c r="E63" i="23" s="1"/>
  <c r="J62" i="23"/>
  <c r="K62" i="23" s="1"/>
  <c r="G62" i="23"/>
  <c r="H62" i="23" s="1"/>
  <c r="C62" i="23"/>
  <c r="K61" i="23"/>
  <c r="J61" i="23"/>
  <c r="H61" i="23"/>
  <c r="G61" i="23"/>
  <c r="E61" i="23"/>
  <c r="D61" i="23"/>
  <c r="C61" i="23"/>
  <c r="J60" i="23"/>
  <c r="K60" i="23" s="1"/>
  <c r="G60" i="23"/>
  <c r="H60" i="23" s="1"/>
  <c r="C60" i="23"/>
  <c r="K58" i="23"/>
  <c r="J58" i="23"/>
  <c r="H58" i="23"/>
  <c r="G58" i="23"/>
  <c r="D58" i="23" s="1"/>
  <c r="C58" i="23"/>
  <c r="E58" i="23" s="1"/>
  <c r="J57" i="23"/>
  <c r="K57" i="23" s="1"/>
  <c r="G57" i="23"/>
  <c r="H57" i="23" s="1"/>
  <c r="D57" i="23"/>
  <c r="E57" i="23" s="1"/>
  <c r="C57" i="23"/>
  <c r="K55" i="23"/>
  <c r="J55" i="23"/>
  <c r="H55" i="23"/>
  <c r="G55" i="23"/>
  <c r="D55" i="23"/>
  <c r="C55" i="23"/>
  <c r="E55" i="23" s="1"/>
  <c r="J53" i="23"/>
  <c r="H53" i="23"/>
  <c r="G53" i="23"/>
  <c r="D53" i="23" s="1"/>
  <c r="C53" i="23"/>
  <c r="E53" i="23" s="1"/>
  <c r="J52" i="23"/>
  <c r="H52" i="23"/>
  <c r="G52" i="23"/>
  <c r="E52" i="23"/>
  <c r="D52" i="23"/>
  <c r="C52" i="23"/>
  <c r="J51" i="23"/>
  <c r="H51" i="23"/>
  <c r="G51" i="23"/>
  <c r="D51" i="23" s="1"/>
  <c r="C51" i="23"/>
  <c r="E51" i="23" s="1"/>
  <c r="J50" i="23"/>
  <c r="H50" i="23"/>
  <c r="G50" i="23"/>
  <c r="E50" i="23"/>
  <c r="D50" i="23"/>
  <c r="C50" i="23"/>
  <c r="J49" i="23"/>
  <c r="K49" i="23" s="1"/>
  <c r="G49" i="23"/>
  <c r="H49" i="23" s="1"/>
  <c r="D49" i="23"/>
  <c r="E49" i="23" s="1"/>
  <c r="C49" i="23"/>
  <c r="J48" i="23"/>
  <c r="G48" i="23"/>
  <c r="H48" i="23" s="1"/>
  <c r="D48" i="23"/>
  <c r="E48" i="23" s="1"/>
  <c r="C48" i="23"/>
  <c r="K47" i="23"/>
  <c r="J47" i="23"/>
  <c r="H47" i="23"/>
  <c r="G47" i="23"/>
  <c r="D47" i="23"/>
  <c r="C47" i="23"/>
  <c r="E47" i="23" s="1"/>
  <c r="J46" i="23"/>
  <c r="H46" i="23"/>
  <c r="G46" i="23"/>
  <c r="D46" i="23" s="1"/>
  <c r="E46" i="23"/>
  <c r="C46" i="23"/>
  <c r="J45" i="23"/>
  <c r="K45" i="23" s="1"/>
  <c r="G45" i="23"/>
  <c r="H45" i="23" s="1"/>
  <c r="D45" i="23"/>
  <c r="E45" i="23" s="1"/>
  <c r="C45" i="23"/>
  <c r="K43" i="23"/>
  <c r="J43" i="23"/>
  <c r="H43" i="23"/>
  <c r="G43" i="23"/>
  <c r="D43" i="23"/>
  <c r="C43" i="23"/>
  <c r="E43" i="23" s="1"/>
  <c r="J42" i="23"/>
  <c r="K42" i="23" s="1"/>
  <c r="G42" i="23"/>
  <c r="H42" i="23" s="1"/>
  <c r="D42" i="23"/>
  <c r="E42" i="23" s="1"/>
  <c r="C42" i="23"/>
  <c r="K40" i="23"/>
  <c r="J40" i="23"/>
  <c r="H40" i="23"/>
  <c r="G40" i="23"/>
  <c r="D40" i="23" s="1"/>
  <c r="E40" i="23" s="1"/>
  <c r="C40" i="23"/>
  <c r="J38" i="23"/>
  <c r="H38" i="23"/>
  <c r="G38" i="23"/>
  <c r="D38" i="23"/>
  <c r="C38" i="23"/>
  <c r="E38" i="23" s="1"/>
  <c r="J37" i="23"/>
  <c r="K37" i="23" s="1"/>
  <c r="G37" i="23"/>
  <c r="H37" i="23" s="1"/>
  <c r="D37" i="23"/>
  <c r="E37" i="23" s="1"/>
  <c r="C37" i="23"/>
  <c r="K36" i="23"/>
  <c r="J36" i="23"/>
  <c r="H36" i="23"/>
  <c r="G36" i="23"/>
  <c r="D36" i="23" s="1"/>
  <c r="E36" i="23" s="1"/>
  <c r="C36" i="23"/>
  <c r="J35" i="23"/>
  <c r="K35" i="23" s="1"/>
  <c r="G35" i="23"/>
  <c r="H35" i="23" s="1"/>
  <c r="C35" i="23"/>
  <c r="K34" i="23"/>
  <c r="J34" i="23"/>
  <c r="H34" i="23"/>
  <c r="G34" i="23"/>
  <c r="E34" i="23"/>
  <c r="D34" i="23"/>
  <c r="C34" i="23"/>
  <c r="J33" i="23"/>
  <c r="K33" i="23" s="1"/>
  <c r="G33" i="23"/>
  <c r="H33" i="23" s="1"/>
  <c r="D33" i="23"/>
  <c r="E33" i="23" s="1"/>
  <c r="C33" i="23"/>
  <c r="K32" i="23"/>
  <c r="J32" i="23"/>
  <c r="H32" i="23"/>
  <c r="G32" i="23"/>
  <c r="D32" i="23" s="1"/>
  <c r="C32" i="23"/>
  <c r="E32" i="23" s="1"/>
  <c r="J31" i="23"/>
  <c r="K31" i="23" s="1"/>
  <c r="G31" i="23"/>
  <c r="H31" i="23" s="1"/>
  <c r="C31" i="23"/>
  <c r="J30" i="23"/>
  <c r="D30" i="23" s="1"/>
  <c r="E30" i="23" s="1"/>
  <c r="G30" i="23"/>
  <c r="H30" i="23" s="1"/>
  <c r="C30" i="23"/>
  <c r="K29" i="23"/>
  <c r="J29" i="23"/>
  <c r="H29" i="23"/>
  <c r="G29" i="23"/>
  <c r="D29" i="23" s="1"/>
  <c r="E29" i="23"/>
  <c r="C29" i="23"/>
  <c r="J28" i="23"/>
  <c r="K28" i="23" s="1"/>
  <c r="G28" i="23"/>
  <c r="H28" i="23" s="1"/>
  <c r="D28" i="23"/>
  <c r="E28" i="23" s="1"/>
  <c r="C28" i="23"/>
  <c r="J27" i="23"/>
  <c r="G27" i="23"/>
  <c r="H27" i="23" s="1"/>
  <c r="D27" i="23"/>
  <c r="E27" i="23" s="1"/>
  <c r="C27" i="23"/>
  <c r="K26" i="23"/>
  <c r="J26" i="23"/>
  <c r="H26" i="23"/>
  <c r="G26" i="23"/>
  <c r="D26" i="23" s="1"/>
  <c r="C26" i="23"/>
  <c r="E26" i="23" s="1"/>
  <c r="J24" i="23"/>
  <c r="K24" i="23" s="1"/>
  <c r="G24" i="23"/>
  <c r="H24" i="23" s="1"/>
  <c r="C24" i="23"/>
  <c r="K23" i="23"/>
  <c r="J23" i="23"/>
  <c r="H23" i="23"/>
  <c r="G23" i="23"/>
  <c r="E23" i="23"/>
  <c r="D23" i="23"/>
  <c r="C23" i="23"/>
  <c r="J21" i="23"/>
  <c r="K21" i="23" s="1"/>
  <c r="G21" i="23"/>
  <c r="H21" i="23" s="1"/>
  <c r="C21" i="23"/>
  <c r="K19" i="23"/>
  <c r="J19" i="23"/>
  <c r="H19" i="23"/>
  <c r="G19" i="23"/>
  <c r="D19" i="23" s="1"/>
  <c r="C19" i="23"/>
  <c r="E19" i="23" s="1"/>
  <c r="J18" i="23"/>
  <c r="K18" i="23" s="1"/>
  <c r="G18" i="23"/>
  <c r="H18" i="23" s="1"/>
  <c r="D18" i="23"/>
  <c r="E18" i="23" s="1"/>
  <c r="C18" i="23"/>
  <c r="J17" i="23"/>
  <c r="G17" i="23"/>
  <c r="H17" i="23" s="1"/>
  <c r="D17" i="23"/>
  <c r="E17" i="23" s="1"/>
  <c r="C17" i="23"/>
  <c r="J16" i="23"/>
  <c r="G16" i="23"/>
  <c r="H16" i="23" s="1"/>
  <c r="D16" i="23"/>
  <c r="E16" i="23" s="1"/>
  <c r="C16" i="23"/>
  <c r="K15" i="23"/>
  <c r="J15" i="23"/>
  <c r="H15" i="23"/>
  <c r="G15" i="23"/>
  <c r="D15" i="23"/>
  <c r="C15" i="23"/>
  <c r="E15" i="23" s="1"/>
  <c r="J14" i="23"/>
  <c r="H14" i="23"/>
  <c r="G14" i="23"/>
  <c r="D14" i="23" s="1"/>
  <c r="C14" i="23"/>
  <c r="E14" i="23" s="1"/>
  <c r="J13" i="23"/>
  <c r="H13" i="23"/>
  <c r="G13" i="23"/>
  <c r="E13" i="23"/>
  <c r="D13" i="23"/>
  <c r="C13" i="23"/>
  <c r="J11" i="23"/>
  <c r="K11" i="23" s="1"/>
  <c r="G11" i="23"/>
  <c r="H11" i="23" s="1"/>
  <c r="C11" i="23"/>
  <c r="K10" i="23"/>
  <c r="J10" i="23"/>
  <c r="H10" i="23"/>
  <c r="G10" i="23"/>
  <c r="D10" i="23" s="1"/>
  <c r="C10" i="23"/>
  <c r="E10" i="23" s="1"/>
  <c r="J8" i="23"/>
  <c r="G8" i="23"/>
  <c r="H8" i="23" s="1"/>
  <c r="D8" i="23"/>
  <c r="E8" i="23" s="1"/>
  <c r="C8" i="23"/>
  <c r="D120" i="23" l="1"/>
  <c r="E120" i="23" s="1"/>
  <c r="H120" i="23"/>
  <c r="D126" i="23"/>
  <c r="E126" i="23" s="1"/>
  <c r="H126" i="23"/>
  <c r="D149" i="23"/>
  <c r="E149" i="23" s="1"/>
  <c r="H149" i="23"/>
  <c r="H153" i="23"/>
  <c r="D153" i="23"/>
  <c r="E153" i="23" s="1"/>
  <c r="K166" i="23"/>
  <c r="D166" i="23"/>
  <c r="E166" i="23" s="1"/>
  <c r="H189" i="23"/>
  <c r="D189" i="23"/>
  <c r="E189" i="23" s="1"/>
  <c r="D201" i="23"/>
  <c r="E201" i="23" s="1"/>
  <c r="G203" i="23"/>
  <c r="H201" i="23"/>
  <c r="H129" i="23"/>
  <c r="D129" i="23"/>
  <c r="E129" i="23" s="1"/>
  <c r="H132" i="23"/>
  <c r="D132" i="23"/>
  <c r="E132" i="23" s="1"/>
  <c r="D133" i="23"/>
  <c r="E133" i="23" s="1"/>
  <c r="H133" i="23"/>
  <c r="D135" i="23"/>
  <c r="E135" i="23" s="1"/>
  <c r="H135" i="23"/>
  <c r="D139" i="23"/>
  <c r="E139" i="23" s="1"/>
  <c r="K146" i="23"/>
  <c r="D146" i="23"/>
  <c r="E146" i="23" s="1"/>
  <c r="H158" i="23"/>
  <c r="D158" i="23"/>
  <c r="E158" i="23" s="1"/>
  <c r="D159" i="23"/>
  <c r="E159" i="23" s="1"/>
  <c r="H159" i="23"/>
  <c r="D161" i="23"/>
  <c r="E161" i="23" s="1"/>
  <c r="D62" i="23"/>
  <c r="E62" i="23" s="1"/>
  <c r="D76" i="23"/>
  <c r="E76" i="23" s="1"/>
  <c r="K127" i="23"/>
  <c r="D127" i="23"/>
  <c r="E127" i="23" s="1"/>
  <c r="K130" i="23"/>
  <c r="D130" i="23"/>
  <c r="E130" i="23" s="1"/>
  <c r="H140" i="23"/>
  <c r="D140" i="23"/>
  <c r="E140" i="23" s="1"/>
  <c r="D142" i="23"/>
  <c r="E142" i="23" s="1"/>
  <c r="H142" i="23"/>
  <c r="K156" i="23"/>
  <c r="D156" i="23"/>
  <c r="E156" i="23" s="1"/>
  <c r="H162" i="23"/>
  <c r="D162" i="23"/>
  <c r="E162" i="23" s="1"/>
  <c r="D164" i="23"/>
  <c r="E164" i="23" s="1"/>
  <c r="H164" i="23"/>
  <c r="D167" i="23"/>
  <c r="E167" i="23" s="1"/>
  <c r="H122" i="23"/>
  <c r="D122" i="23"/>
  <c r="E122" i="23" s="1"/>
  <c r="H125" i="23"/>
  <c r="D125" i="23"/>
  <c r="E125" i="23" s="1"/>
  <c r="K143" i="23"/>
  <c r="D143" i="23"/>
  <c r="E143" i="23" s="1"/>
  <c r="H148" i="23"/>
  <c r="D148" i="23"/>
  <c r="E148" i="23" s="1"/>
  <c r="D154" i="23"/>
  <c r="E154" i="23" s="1"/>
  <c r="H154" i="23"/>
  <c r="H192" i="23"/>
  <c r="D192" i="23"/>
  <c r="E192" i="23" s="1"/>
  <c r="H195" i="23"/>
  <c r="D195" i="23"/>
  <c r="E195" i="23" s="1"/>
  <c r="D196" i="23"/>
  <c r="E196" i="23" s="1"/>
  <c r="H196" i="23"/>
  <c r="H199" i="23"/>
  <c r="D199" i="23"/>
  <c r="E199" i="23" s="1"/>
  <c r="D114" i="23"/>
  <c r="E114" i="23" s="1"/>
  <c r="H114" i="23"/>
  <c r="D24" i="23"/>
  <c r="E24" i="23" s="1"/>
  <c r="D31" i="23"/>
  <c r="E31" i="23" s="1"/>
  <c r="J203" i="23"/>
  <c r="K203" i="23" s="1"/>
  <c r="K8" i="23"/>
  <c r="D11" i="23"/>
  <c r="E11" i="23" s="1"/>
  <c r="D21" i="23"/>
  <c r="E21" i="23" s="1"/>
  <c r="D35" i="23"/>
  <c r="E35" i="23" s="1"/>
  <c r="D60" i="23"/>
  <c r="E60" i="23" s="1"/>
  <c r="D68" i="23"/>
  <c r="E68" i="23" s="1"/>
  <c r="D74" i="23"/>
  <c r="E74" i="23" s="1"/>
  <c r="D83" i="23"/>
  <c r="E83" i="23" s="1"/>
  <c r="D96" i="23"/>
  <c r="E96" i="23" s="1"/>
  <c r="D97" i="23"/>
  <c r="E97" i="23" s="1"/>
  <c r="H97" i="23"/>
  <c r="D101" i="23"/>
  <c r="E101" i="23" s="1"/>
  <c r="D123" i="23"/>
  <c r="E123" i="23" s="1"/>
  <c r="K137" i="23"/>
  <c r="D137" i="23"/>
  <c r="E137" i="23" s="1"/>
  <c r="D145" i="23"/>
  <c r="E145" i="23" s="1"/>
  <c r="H145" i="23"/>
  <c r="D147" i="23"/>
  <c r="E147" i="23" s="1"/>
  <c r="D151" i="23"/>
  <c r="E151" i="23" s="1"/>
  <c r="K160" i="23"/>
  <c r="D160" i="23"/>
  <c r="E160" i="23" s="1"/>
  <c r="H169" i="23"/>
  <c r="D169" i="23"/>
  <c r="E169" i="23" s="1"/>
  <c r="D191" i="23"/>
  <c r="E191" i="23" s="1"/>
  <c r="D194" i="23"/>
  <c r="E194" i="23" s="1"/>
  <c r="D197" i="23"/>
  <c r="E197" i="23" s="1"/>
  <c r="H171" i="23"/>
  <c r="D171" i="23"/>
  <c r="E171" i="23" s="1"/>
  <c r="E176" i="23"/>
  <c r="H186" i="23"/>
  <c r="D186" i="23"/>
  <c r="E186" i="23" s="1"/>
  <c r="E187" i="23"/>
  <c r="D111" i="23"/>
  <c r="E111" i="23" s="1"/>
  <c r="D116" i="23"/>
  <c r="E116" i="23" s="1"/>
  <c r="E174" i="23"/>
  <c r="H179" i="23"/>
  <c r="D179" i="23"/>
  <c r="E179" i="23" s="1"/>
  <c r="E181" i="23"/>
  <c r="D190" i="23"/>
  <c r="E190" i="23" s="1"/>
  <c r="D193" i="23"/>
  <c r="E193" i="23" s="1"/>
  <c r="H203" i="23" l="1"/>
  <c r="D203" i="23"/>
  <c r="E203" i="23" s="1"/>
</calcChain>
</file>

<file path=xl/sharedStrings.xml><?xml version="1.0" encoding="utf-8"?>
<sst xmlns="http://schemas.openxmlformats.org/spreadsheetml/2006/main" count="217" uniqueCount="163">
  <si>
    <t>ВСЕГО ПО БЮДЖЕТАМ РЕСПУБЛИКИ КАЛМЫКИЯ:</t>
  </si>
  <si>
    <t>Итого по республиканскому бюджету</t>
  </si>
  <si>
    <t>Итого по бюджету г. Элиста</t>
  </si>
  <si>
    <t>Бюджет Яшкульского СМО</t>
  </si>
  <si>
    <t>Бюджет Элвгинского СМО</t>
  </si>
  <si>
    <t>Бюджет Чилгирского СМО</t>
  </si>
  <si>
    <t>Бюджет Цаган-Уснского СМО</t>
  </si>
  <si>
    <t>Бюджет Хулхутинского СМО</t>
  </si>
  <si>
    <t>Бюджет Хартолгинского СМО</t>
  </si>
  <si>
    <t>Бюджет Уттинского СМО</t>
  </si>
  <si>
    <t>Бюджет Уланэргинского СМО</t>
  </si>
  <si>
    <t>Бюджет Тавнгашунского СМО</t>
  </si>
  <si>
    <t>Бюджет Привольненского СМО</t>
  </si>
  <si>
    <t>Бюджет Молодежненского СМО</t>
  </si>
  <si>
    <t>Бюджет Гашунского СМО</t>
  </si>
  <si>
    <t>из них:</t>
  </si>
  <si>
    <t>Бюджеты СМО: </t>
  </si>
  <si>
    <t>Бюджет Яшкульского РМО </t>
  </si>
  <si>
    <t>в том числе:</t>
  </si>
  <si>
    <r>
      <t>Итого по бюджетам Яшкульского  района:</t>
    </r>
    <r>
      <rPr>
        <sz val="8"/>
        <color theme="1"/>
        <rFont val="Times New Roman"/>
        <family val="1"/>
        <charset val="204"/>
      </rPr>
      <t> </t>
    </r>
  </si>
  <si>
    <t>Бюджет Яшалтинского СМО</t>
  </si>
  <si>
    <t>Бюджет Эсто-Алтайского СМО</t>
  </si>
  <si>
    <t>Бюджет Ульяновского СМО</t>
  </si>
  <si>
    <t>Бюджет Соленовского СМО</t>
  </si>
  <si>
    <t>Бюджет Октябрьского СМО</t>
  </si>
  <si>
    <t>Бюджет Манычского СМО</t>
  </si>
  <si>
    <t>Бюджет Краснопартизанского СМО</t>
  </si>
  <si>
    <t>Бюджет Красномихайловского СМО</t>
  </si>
  <si>
    <t>Бюджет Веселовского СМО</t>
  </si>
  <si>
    <t>Бюджет Березовского СМО</t>
  </si>
  <si>
    <t>Бюджет Багатугтунского СМО</t>
  </si>
  <si>
    <t>Бюджет Яшалтинского РМО </t>
  </si>
  <si>
    <r>
      <t>Итого по бюджетам Яшалтинского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</si>
  <si>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Юстинского СМО</t>
  </si>
  <si>
    <t>Бюджет Эрдниевского СМО</t>
  </si>
  <si>
    <t>Бюджет Цаганаманского СМО</t>
  </si>
  <si>
    <t>Бюджет Харбинского СМО</t>
  </si>
  <si>
    <t>Бюджет Татальского СМО</t>
  </si>
  <si>
    <t>Бюджет Бергинского СМО</t>
  </si>
  <si>
    <t>Бюджет Барунского СМО</t>
  </si>
  <si>
    <t>Бюджет Юстинского РМО </t>
  </si>
  <si>
    <r>
      <t>Итого по бюджетам Юстинского района:</t>
    </r>
    <r>
      <rPr>
        <sz val="8"/>
        <color theme="1"/>
        <rFont val="Times New Roman"/>
        <family val="1"/>
        <charset val="204"/>
      </rPr>
      <t> </t>
    </r>
  </si>
  <si>
    <t>Бюджет Сарульского СМО</t>
  </si>
  <si>
    <t>Бюджет Прикумского СМО</t>
  </si>
  <si>
    <t>Бюджет Нарынхудукского СМО</t>
  </si>
  <si>
    <t>Бюджет Кумского СМО</t>
  </si>
  <si>
    <t>Бюджет Комсомольского СМО</t>
  </si>
  <si>
    <t>Бюджет Ачинеровского СМО</t>
  </si>
  <si>
    <t>Бюджет Артезианского СМО</t>
  </si>
  <si>
    <t>Бюджет Адыковского СМО</t>
  </si>
  <si>
    <t>Бюджет Черноземельского РМО </t>
  </si>
  <si>
    <r>
      <t>Итого по бюджетам Черноземельского района:</t>
    </r>
    <r>
      <rPr>
        <sz val="8"/>
        <color theme="1"/>
        <rFont val="Times New Roman"/>
        <family val="1"/>
        <charset val="204"/>
      </rPr>
      <t> </t>
    </r>
  </si>
  <si>
    <t>Бюджет Ялмтинского СМО</t>
  </si>
  <si>
    <t>Бюджет Чагортинского СМО</t>
  </si>
  <si>
    <t>Бюджет Целинного СМО</t>
  </si>
  <si>
    <t>Бюджет Хар-Булукского СМО</t>
  </si>
  <si>
    <t>Бюджет Троицкого СМО</t>
  </si>
  <si>
    <t>Бюджет Оватинского СМО</t>
  </si>
  <si>
    <t>Бюджет Найнтахинского СМО</t>
  </si>
  <si>
    <t>Бюджет Ики-Чоносовского СМО</t>
  </si>
  <si>
    <t>Бюджет Вознесеновского СМО</t>
  </si>
  <si>
    <t>Бюджет Верхнеяшкульского СМО</t>
  </si>
  <si>
    <t>Бюджет Бага-Чоносовского СМО</t>
  </si>
  <si>
    <t>Бюджет Целинного РМО </t>
  </si>
  <si>
    <r>
      <t>Итого по бюджетам Целинного района:</t>
    </r>
    <r>
      <rPr>
        <sz val="8"/>
        <color theme="1"/>
        <rFont val="Times New Roman"/>
        <family val="1"/>
        <charset val="204"/>
      </rPr>
      <t> </t>
    </r>
  </si>
  <si>
    <t>Бюджет Шарнутовского СМО</t>
  </si>
  <si>
    <t>Бюджет Уманцевского СМО</t>
  </si>
  <si>
    <t xml:space="preserve">Бюджет Салынтугтунского СМО </t>
  </si>
  <si>
    <t>Бюджет Садовского СМО</t>
  </si>
  <si>
    <t>Бюджет Обильненского СМО</t>
  </si>
  <si>
    <t>Бюджет Коробкинского СМО</t>
  </si>
  <si>
    <t>Бюджет Кировского СМО</t>
  </si>
  <si>
    <t>Бюджет Кануковского СМО</t>
  </si>
  <si>
    <t>Бюджет Аршаньзельменского СМО</t>
  </si>
  <si>
    <t>Бюджет Сарпинского РМО </t>
  </si>
  <si>
    <r>
      <t>Итого по бюджетам Сарпинского района:</t>
    </r>
    <r>
      <rPr>
        <sz val="8"/>
        <color theme="1"/>
        <rFont val="Times New Roman"/>
        <family val="1"/>
        <charset val="204"/>
      </rPr>
      <t> </t>
    </r>
  </si>
  <si>
    <t>Бюджет Ульдючинского СМО</t>
  </si>
  <si>
    <t>Бюджет Приютненского СМО</t>
  </si>
  <si>
    <t>Бюджет Песчаного СМО</t>
  </si>
  <si>
    <t>Бюджет Первомайского СМО</t>
  </si>
  <si>
    <t>Бюджет Нартинского СМО</t>
  </si>
  <si>
    <t>Бюджет Воробьевского СМО</t>
  </si>
  <si>
    <t>Бюджет Булуктинского СМО</t>
  </si>
  <si>
    <t>Бюджет Приютненского РМО </t>
  </si>
  <si>
    <r>
      <t>Итого по бюджетам Приютненского района:</t>
    </r>
    <r>
      <rPr>
        <sz val="8"/>
        <color theme="1"/>
        <rFont val="Times New Roman"/>
        <family val="1"/>
        <charset val="204"/>
      </rPr>
      <t> </t>
    </r>
  </si>
  <si>
    <t>Бюджет Цаган-Нурского СМО</t>
  </si>
  <si>
    <t>Бюджет Хошеутовского СМО</t>
  </si>
  <si>
    <t>Бюджет Мирненского СМО</t>
  </si>
  <si>
    <t>Бюджет Иджилского СМО</t>
  </si>
  <si>
    <t>Бюджет Джангарского СМО</t>
  </si>
  <si>
    <t>Бюджет Восходовского СМО</t>
  </si>
  <si>
    <t>Бюджет Большецарынского СМО</t>
  </si>
  <si>
    <t>Бюджет Октябрьского РМО </t>
  </si>
  <si>
    <r>
      <t>Итого по бюджетам Октябрьского района:</t>
    </r>
    <r>
      <rPr>
        <sz val="8"/>
        <color theme="1"/>
        <rFont val="Times New Roman"/>
        <family val="1"/>
        <charset val="204"/>
      </rPr>
      <t> </t>
    </r>
  </si>
  <si>
    <t>Бюджет Хончнурского СМО</t>
  </si>
  <si>
    <t>Ханатинского СМО</t>
  </si>
  <si>
    <t>Тундутовского СМО</t>
  </si>
  <si>
    <t>Плодовитенского СМО</t>
  </si>
  <si>
    <t>Малодербетовского СМО</t>
  </si>
  <si>
    <t>Бюджет Ики-Бухусовского СМО</t>
  </si>
  <si>
    <r>
      <t>из них:</t>
    </r>
    <r>
      <rPr>
        <sz val="8"/>
        <color theme="1"/>
        <rFont val="Times New Roman"/>
        <family val="1"/>
        <charset val="204"/>
      </rPr>
      <t> </t>
    </r>
  </si>
  <si>
    <t>Бюджет Малодербетовского РМО </t>
  </si>
  <si>
    <r>
      <t>Итого по бюджетам Малодербетовского района:</t>
    </r>
    <r>
      <rPr>
        <sz val="8"/>
        <color theme="1"/>
        <rFont val="Times New Roman"/>
        <family val="1"/>
        <charset val="204"/>
      </rPr>
      <t> </t>
    </r>
  </si>
  <si>
    <t>Бюджет Лаганского ГМО</t>
  </si>
  <si>
    <t>Бюджет Улан-Хольского СМО</t>
  </si>
  <si>
    <t>Бюджет Северного СМО</t>
  </si>
  <si>
    <t>Бюджет Красинского СМО</t>
  </si>
  <si>
    <t>Бюджет Джалыковского СМО</t>
  </si>
  <si>
    <t>Бюджеты ГМО, СМО:</t>
  </si>
  <si>
    <t>Бюджет Лаганского РМО </t>
  </si>
  <si>
    <r>
      <t>Итого по бюджетам Лаганского района:</t>
    </r>
    <r>
      <rPr>
        <sz val="8"/>
        <color theme="1"/>
        <rFont val="Times New Roman"/>
        <family val="1"/>
        <charset val="204"/>
      </rPr>
      <t> </t>
    </r>
  </si>
  <si>
    <t>Бюджет Шаттинского СМО</t>
  </si>
  <si>
    <t>Бюджет Чкаловского СМО</t>
  </si>
  <si>
    <t>Бюджет Тугтунского СМО</t>
  </si>
  <si>
    <t>Бюджет Сарпинского СМО</t>
  </si>
  <si>
    <t>Бюджет Кетченеровского СМО</t>
  </si>
  <si>
    <t>Бюджет Кегультинского СМО</t>
  </si>
  <si>
    <t>Бюджет Ергенинского СМО</t>
  </si>
  <si>
    <t>Бюджет Гашун-Бургустинского СМО</t>
  </si>
  <si>
    <t>Бюджет Алцынхутинского СМО</t>
  </si>
  <si>
    <r>
      <t>их них:</t>
    </r>
    <r>
      <rPr>
        <sz val="8"/>
        <color theme="1"/>
        <rFont val="Times New Roman"/>
        <family val="1"/>
        <charset val="204"/>
      </rPr>
      <t>  </t>
    </r>
  </si>
  <si>
    <t>Бюджеты СМО:</t>
  </si>
  <si>
    <t>Бюджет Кетченеровского РМО </t>
  </si>
  <si>
    <r>
      <t>Итого по бюджетам Кетченеровского района:</t>
    </r>
    <r>
      <rPr>
        <sz val="8"/>
        <color theme="1"/>
        <rFont val="Times New Roman"/>
        <family val="1"/>
        <charset val="204"/>
      </rPr>
      <t> </t>
    </r>
  </si>
  <si>
    <t>Бюджет Чолунхамурского СМО</t>
  </si>
  <si>
    <t>Бюджет Чограйского СМО</t>
  </si>
  <si>
    <t>Бюджет Хомутниковского СМО</t>
  </si>
  <si>
    <t>Бюджет Утсалинского СМО</t>
  </si>
  <si>
    <t>Бюджет Светловского СМО</t>
  </si>
  <si>
    <t>Бюджет Приманычского СМО</t>
  </si>
  <si>
    <t>Бюджет Оргакинского СМО</t>
  </si>
  <si>
    <t>Бюджет Манцынкецовского СМО</t>
  </si>
  <si>
    <t>Бюджет Кевюдовского СМО</t>
  </si>
  <si>
    <t>Бюджет Ики-Бурульского СМО</t>
  </si>
  <si>
    <t>Бюджет Зундатолгинского СМО</t>
  </si>
  <si>
    <t>Бюджет Багабурульского СМО</t>
  </si>
  <si>
    <t>их них: </t>
  </si>
  <si>
    <t>Бюджет Ики-Бурульского РМО </t>
  </si>
  <si>
    <t>Итого по бюджетам Ики-Бурульского района: </t>
  </si>
  <si>
    <t>Бюджет Городовиковского ГМО</t>
  </si>
  <si>
    <t>Бюджет Южненского СМО</t>
  </si>
  <si>
    <t>Бюджет Розентальского СМО</t>
  </si>
  <si>
    <t>Бюджет Пушкинского СМО</t>
  </si>
  <si>
    <t>Бюджет Лазаревского СМО</t>
  </si>
  <si>
    <t>Бюджет Дружненского СМО</t>
  </si>
  <si>
    <t>Бюджет Виноградненского СМО</t>
  </si>
  <si>
    <t>Бюджеты ГМО, СМО: </t>
  </si>
  <si>
    <t>Бюджет Городовиковского РМО </t>
  </si>
  <si>
    <t>Итого по бюджетам Городовиковского района: </t>
  </si>
  <si>
    <t>Темп роста, %</t>
  </si>
  <si>
    <t>Неналоговые доходы</t>
  </si>
  <si>
    <t>Налоговые доходы</t>
  </si>
  <si>
    <t>Всего</t>
  </si>
  <si>
    <t>Наименование бюджетов муниципальных образований</t>
  </si>
  <si>
    <t>ед. измерения: рублей</t>
  </si>
  <si>
    <t>↑/↓- увеличение / уменьшение показателей темпа прироста  в 5 и более раз</t>
  </si>
  <si>
    <t>Учтены доходы, подлежащие распределению между бюджетами бюджетной системы Российской Федерации в соответствии с приказом Минфина России от 13.04.2020 №66н "Об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Федерации", поступившие на счет 03100 УФК по Республике Калмыкия</t>
  </si>
  <si>
    <t>Информация по налоговым и неналоговым доходам в разрезе бюджетов Республики Калмыкия, поступивших на счет 03100 УФК по Республике Калмыкия по состоянию</t>
  </si>
  <si>
    <t>↑</t>
  </si>
  <si>
    <t>↓</t>
  </si>
  <si>
    <t>на 01.11.2020</t>
  </si>
  <si>
    <t>на 01.11.2021</t>
  </si>
  <si>
    <t xml:space="preserve">на 01 ноября 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</si>
</sst>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i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" fontId="1" fillId="0" borderId="2" xfId="0" applyNumberFormat="1" applyFont="1" applyBorder="1" applyAlignment="1">
      <alignment horizontal="right" wrapText="1"/>
    </xf>
    <xf numFmtId="4" fontId="1" fillId="0" borderId="2" xfId="0" applyNumberFormat="1" applyFont="1" applyBorder="1" applyAlignment="1"/>
    <xf numFmtId="4" fontId="1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4" fontId="2" fillId="0" borderId="3" xfId="0" applyNumberFormat="1" applyFont="1" applyBorder="1" applyAlignment="1"/>
    <xf numFmtId="4" fontId="2" fillId="0" borderId="1" xfId="0" applyNumberFormat="1" applyFont="1" applyBorder="1" applyAlignment="1">
      <alignment horizontal="right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" fontId="1" fillId="0" borderId="5" xfId="0" applyNumberFormat="1" applyFont="1" applyBorder="1" applyAlignment="1">
      <alignment horizontal="right" wrapText="1"/>
    </xf>
    <xf numFmtId="4" fontId="1" fillId="0" borderId="5" xfId="0" applyNumberFormat="1" applyFont="1" applyBorder="1" applyAlignment="1"/>
    <xf numFmtId="4" fontId="2" fillId="0" borderId="6" xfId="0" applyNumberFormat="1" applyFont="1" applyBorder="1" applyAlignment="1"/>
    <xf numFmtId="0" fontId="2" fillId="0" borderId="6" xfId="0" applyFont="1" applyBorder="1" applyAlignment="1">
      <alignment horizontal="justify" wrapText="1"/>
    </xf>
    <xf numFmtId="0" fontId="2" fillId="0" borderId="6" xfId="0" applyFont="1" applyBorder="1" applyAlignment="1">
      <alignment horizontal="center" wrapText="1"/>
    </xf>
    <xf numFmtId="4" fontId="2" fillId="0" borderId="1" xfId="0" applyNumberFormat="1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wrapText="1"/>
    </xf>
    <xf numFmtId="4" fontId="2" fillId="0" borderId="6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4" fontId="1" fillId="0" borderId="2" xfId="0" applyNumberFormat="1" applyFont="1" applyBorder="1" applyAlignment="1">
      <alignment wrapText="1"/>
    </xf>
    <xf numFmtId="4" fontId="2" fillId="0" borderId="3" xfId="0" applyNumberFormat="1" applyFont="1" applyBorder="1" applyAlignment="1">
      <alignment wrapText="1"/>
    </xf>
    <xf numFmtId="4" fontId="4" fillId="0" borderId="3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7" fillId="0" borderId="0" xfId="0" applyFont="1" applyAlignment="1">
      <alignment horizontal="right"/>
    </xf>
    <xf numFmtId="0" fontId="7" fillId="0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FK/Income/&#1057;&#1058;&#1040;&#1058;&#1057;&#1041;&#1054;&#1056;&#1053;&#1048;&#1050;/&#1040;&#1085;&#1072;&#1083;&#1080;&#1079;%20&#1052;&#1041;/&#1057;&#1058;&#1040;&#1058;&#1048;&#1057;&#1058;&#1048;&#1050;&#1040;2021/svod/11/svod_raschet_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а"/>
      <sheetName val="Табл.2.1"/>
      <sheetName val="Рис.2.1"/>
      <sheetName val="Табл.2.2"/>
      <sheetName val="Табл.2.3"/>
      <sheetName val="Рис.2.2"/>
      <sheetName val="Табл.2.4"/>
      <sheetName val="Рис.2.3"/>
      <sheetName val="Табл.2.5"/>
      <sheetName val="Рис.2.4"/>
      <sheetName val="Табл.2.6"/>
      <sheetName val="Рис. 2.5"/>
      <sheetName val="Дата"/>
    </sheetNames>
    <sheetDataSet>
      <sheetData sheetId="0" refreshError="1"/>
      <sheetData sheetId="1" refreshError="1"/>
      <sheetData sheetId="2" refreshError="1"/>
      <sheetData sheetId="3">
        <row r="9">
          <cell r="D9">
            <v>122377441.19999999</v>
          </cell>
          <cell r="F9">
            <v>28045411.459999993</v>
          </cell>
        </row>
        <row r="11">
          <cell r="D11">
            <v>87465768.499999985</v>
          </cell>
          <cell r="F11">
            <v>25207745.389999993</v>
          </cell>
        </row>
        <row r="12">
          <cell r="D12">
            <v>34911672.700000003</v>
          </cell>
          <cell r="F12">
            <v>2837666.07</v>
          </cell>
        </row>
        <row r="14">
          <cell r="D14">
            <v>3692166.91</v>
          </cell>
          <cell r="F14">
            <v>-1124.8599999999997</v>
          </cell>
        </row>
        <row r="15">
          <cell r="D15">
            <v>1627301.7299999997</v>
          </cell>
          <cell r="F15">
            <v>4400</v>
          </cell>
        </row>
        <row r="16">
          <cell r="D16">
            <v>3759754.4899999993</v>
          </cell>
          <cell r="F16">
            <v>717034.12</v>
          </cell>
        </row>
        <row r="17">
          <cell r="D17">
            <v>2597019.9099999997</v>
          </cell>
          <cell r="F17">
            <v>0</v>
          </cell>
        </row>
        <row r="18">
          <cell r="D18">
            <v>1284645.83</v>
          </cell>
          <cell r="F18">
            <v>102313.9</v>
          </cell>
        </row>
        <row r="19">
          <cell r="D19">
            <v>1591040.76</v>
          </cell>
          <cell r="F19">
            <v>105422.51</v>
          </cell>
        </row>
        <row r="20">
          <cell r="D20">
            <v>20359743.07</v>
          </cell>
          <cell r="F20">
            <v>1909620.4</v>
          </cell>
        </row>
        <row r="22">
          <cell r="D22">
            <v>66395213.76000002</v>
          </cell>
          <cell r="F22">
            <v>16301065.070000004</v>
          </cell>
        </row>
        <row r="24">
          <cell r="D24">
            <v>56314307.790000021</v>
          </cell>
          <cell r="F24">
            <v>14142596.660000004</v>
          </cell>
        </row>
        <row r="25">
          <cell r="D25">
            <v>10080905.969999999</v>
          </cell>
          <cell r="F25">
            <v>2158468.41</v>
          </cell>
        </row>
        <row r="27">
          <cell r="D27">
            <v>570346.80000000005</v>
          </cell>
          <cell r="F27">
            <v>80303</v>
          </cell>
        </row>
        <row r="28">
          <cell r="D28">
            <v>400051.09</v>
          </cell>
          <cell r="F28">
            <v>5000</v>
          </cell>
        </row>
        <row r="29">
          <cell r="D29">
            <v>3300455.7299999995</v>
          </cell>
          <cell r="F29">
            <v>152616.64000000001</v>
          </cell>
        </row>
        <row r="30">
          <cell r="D30">
            <v>804832.57</v>
          </cell>
          <cell r="F30">
            <v>170107.06</v>
          </cell>
        </row>
        <row r="31">
          <cell r="D31">
            <v>181141.84999999998</v>
          </cell>
          <cell r="F31">
            <v>0</v>
          </cell>
        </row>
        <row r="32">
          <cell r="D32">
            <v>702253.30999999994</v>
          </cell>
          <cell r="F32">
            <v>608647.76</v>
          </cell>
        </row>
        <row r="33">
          <cell r="D33">
            <v>1280842.6299999999</v>
          </cell>
          <cell r="F33">
            <v>344367.43</v>
          </cell>
        </row>
        <row r="34">
          <cell r="D34">
            <v>528351.67000000004</v>
          </cell>
          <cell r="F34">
            <v>151374</v>
          </cell>
        </row>
        <row r="35">
          <cell r="D35">
            <v>629882.96000000008</v>
          </cell>
          <cell r="F35">
            <v>415101.59</v>
          </cell>
        </row>
        <row r="36">
          <cell r="D36">
            <v>267639.55999999994</v>
          </cell>
          <cell r="F36">
            <v>122959.08</v>
          </cell>
        </row>
        <row r="37">
          <cell r="D37">
            <v>500919.99</v>
          </cell>
          <cell r="F37">
            <v>86922.85</v>
          </cell>
        </row>
        <row r="38">
          <cell r="D38">
            <v>868110.69</v>
          </cell>
          <cell r="F38">
            <v>21069</v>
          </cell>
        </row>
        <row r="39">
          <cell r="D39">
            <v>46077.120000000003</v>
          </cell>
          <cell r="F39">
            <v>0</v>
          </cell>
        </row>
        <row r="41">
          <cell r="D41">
            <v>45085400.210000001</v>
          </cell>
          <cell r="F41">
            <v>13715420.199999999</v>
          </cell>
        </row>
        <row r="43">
          <cell r="D43">
            <v>37126722.509999998</v>
          </cell>
          <cell r="F43">
            <v>12685785.99</v>
          </cell>
        </row>
        <row r="44">
          <cell r="D44">
            <v>7958677.7000000011</v>
          </cell>
          <cell r="F44">
            <v>1029634.21</v>
          </cell>
        </row>
        <row r="46">
          <cell r="D46">
            <v>620550.80999999994</v>
          </cell>
          <cell r="F46">
            <v>14091.8</v>
          </cell>
        </row>
        <row r="47">
          <cell r="D47">
            <v>422485.33</v>
          </cell>
          <cell r="F47">
            <v>3314.95</v>
          </cell>
        </row>
        <row r="48">
          <cell r="D48">
            <v>722146.48</v>
          </cell>
          <cell r="F48">
            <v>17726.55</v>
          </cell>
        </row>
        <row r="49">
          <cell r="D49">
            <v>348958.31</v>
          </cell>
          <cell r="F49">
            <v>0</v>
          </cell>
        </row>
        <row r="50">
          <cell r="D50">
            <v>3502528.3000000003</v>
          </cell>
          <cell r="F50">
            <v>994470.19</v>
          </cell>
        </row>
        <row r="51">
          <cell r="D51">
            <v>557838.65999999992</v>
          </cell>
          <cell r="F51">
            <v>0</v>
          </cell>
        </row>
        <row r="52">
          <cell r="D52">
            <v>500396.24000000005</v>
          </cell>
          <cell r="F52">
            <v>0</v>
          </cell>
        </row>
        <row r="53">
          <cell r="D53">
            <v>786024.20000000007</v>
          </cell>
          <cell r="F53">
            <v>0</v>
          </cell>
        </row>
        <row r="54">
          <cell r="D54">
            <v>497749.37</v>
          </cell>
          <cell r="F54">
            <v>30.72</v>
          </cell>
        </row>
        <row r="56">
          <cell r="D56">
            <v>57502312.959999993</v>
          </cell>
          <cell r="F56">
            <v>32428080.259999998</v>
          </cell>
        </row>
        <row r="58">
          <cell r="D58">
            <v>43861966.969999991</v>
          </cell>
          <cell r="F58">
            <v>29801765.059999999</v>
          </cell>
        </row>
        <row r="59">
          <cell r="D59">
            <v>13640345.989999998</v>
          </cell>
          <cell r="F59">
            <v>2626315.2000000002</v>
          </cell>
        </row>
        <row r="61">
          <cell r="D61">
            <v>256979.20000000007</v>
          </cell>
          <cell r="F61">
            <v>15167</v>
          </cell>
        </row>
        <row r="62">
          <cell r="D62">
            <v>123039.77999999998</v>
          </cell>
          <cell r="F62">
            <v>129313.62</v>
          </cell>
        </row>
        <row r="63">
          <cell r="D63">
            <v>140686.82</v>
          </cell>
          <cell r="F63">
            <v>227667</v>
          </cell>
        </row>
        <row r="64">
          <cell r="D64">
            <v>748410.42</v>
          </cell>
          <cell r="F64">
            <v>38963.760000000002</v>
          </cell>
        </row>
        <row r="65">
          <cell r="D65">
            <v>12371229.769999998</v>
          </cell>
          <cell r="F65">
            <v>2215203.8200000003</v>
          </cell>
        </row>
        <row r="67">
          <cell r="D67">
            <v>57652141.159999989</v>
          </cell>
          <cell r="F67">
            <v>18067527.330000009</v>
          </cell>
        </row>
        <row r="69">
          <cell r="D69">
            <v>49254347.629999988</v>
          </cell>
          <cell r="F69">
            <v>17592271.980000008</v>
          </cell>
        </row>
        <row r="70">
          <cell r="D70">
            <v>8397793.5299999993</v>
          </cell>
          <cell r="F70">
            <v>475255.35</v>
          </cell>
        </row>
        <row r="72">
          <cell r="D72">
            <v>190786.80000000002</v>
          </cell>
          <cell r="F72">
            <v>55915.56</v>
          </cell>
        </row>
        <row r="73">
          <cell r="D73">
            <v>6463759.7599999998</v>
          </cell>
          <cell r="F73">
            <v>348350.67</v>
          </cell>
        </row>
        <row r="74">
          <cell r="D74">
            <v>641218.5</v>
          </cell>
          <cell r="F74">
            <v>-6700</v>
          </cell>
        </row>
        <row r="75">
          <cell r="D75">
            <v>541708.87</v>
          </cell>
          <cell r="F75">
            <v>46569.120000000003</v>
          </cell>
        </row>
        <row r="76">
          <cell r="D76">
            <v>486271.2300000001</v>
          </cell>
          <cell r="F76">
            <v>300</v>
          </cell>
        </row>
        <row r="77">
          <cell r="D77">
            <v>74048.37000000001</v>
          </cell>
          <cell r="F77">
            <v>30820</v>
          </cell>
        </row>
        <row r="79">
          <cell r="D79">
            <v>44148646.029999986</v>
          </cell>
          <cell r="F79">
            <v>18011941.860000003</v>
          </cell>
        </row>
        <row r="81">
          <cell r="D81">
            <v>38784662.769999988</v>
          </cell>
          <cell r="F81">
            <v>17342209.860000003</v>
          </cell>
        </row>
        <row r="82">
          <cell r="D82">
            <v>5363983.2599999988</v>
          </cell>
          <cell r="F82">
            <v>669732</v>
          </cell>
        </row>
        <row r="84">
          <cell r="D84">
            <v>3686922.3199999994</v>
          </cell>
          <cell r="F84">
            <v>300032</v>
          </cell>
        </row>
        <row r="85">
          <cell r="D85">
            <v>270943.13</v>
          </cell>
          <cell r="F85">
            <v>169700</v>
          </cell>
        </row>
        <row r="86">
          <cell r="D86">
            <v>131782.10999999996</v>
          </cell>
          <cell r="F86">
            <v>5000</v>
          </cell>
        </row>
        <row r="87">
          <cell r="D87">
            <v>231288.82999999996</v>
          </cell>
          <cell r="F87">
            <v>175000</v>
          </cell>
        </row>
        <row r="88">
          <cell r="D88">
            <v>372907.17000000004</v>
          </cell>
          <cell r="F88">
            <v>3000</v>
          </cell>
        </row>
        <row r="89">
          <cell r="D89">
            <v>248333.75999999998</v>
          </cell>
          <cell r="F89">
            <v>5000</v>
          </cell>
        </row>
        <row r="90">
          <cell r="D90">
            <v>421805.94</v>
          </cell>
          <cell r="F90">
            <v>12000</v>
          </cell>
        </row>
        <row r="92">
          <cell r="D92">
            <v>63235217.960000008</v>
          </cell>
          <cell r="F92">
            <v>10291452.720000001</v>
          </cell>
        </row>
        <row r="94">
          <cell r="D94">
            <v>52915713.010000005</v>
          </cell>
          <cell r="F94">
            <v>10091830.91</v>
          </cell>
        </row>
        <row r="95">
          <cell r="D95">
            <v>10319504.949999999</v>
          </cell>
          <cell r="F95">
            <v>199621.81</v>
          </cell>
        </row>
        <row r="97">
          <cell r="D97">
            <v>466248.67</v>
          </cell>
          <cell r="F97">
            <v>10000</v>
          </cell>
        </row>
        <row r="98">
          <cell r="D98">
            <v>1176195.57</v>
          </cell>
          <cell r="F98">
            <v>7725.59</v>
          </cell>
        </row>
        <row r="99">
          <cell r="D99">
            <v>522333.31999999995</v>
          </cell>
          <cell r="F99">
            <v>16000</v>
          </cell>
        </row>
        <row r="100">
          <cell r="D100">
            <v>1137829.95</v>
          </cell>
          <cell r="F100">
            <v>600</v>
          </cell>
        </row>
        <row r="101">
          <cell r="D101">
            <v>835361.61999999988</v>
          </cell>
          <cell r="F101">
            <v>5000</v>
          </cell>
        </row>
        <row r="102">
          <cell r="D102">
            <v>754628.41</v>
          </cell>
          <cell r="F102">
            <v>5200</v>
          </cell>
        </row>
        <row r="103">
          <cell r="D103">
            <v>4914689.8899999997</v>
          </cell>
          <cell r="F103">
            <v>151796.22</v>
          </cell>
        </row>
        <row r="104">
          <cell r="D104">
            <v>512217.51999999996</v>
          </cell>
          <cell r="F104">
            <v>3300</v>
          </cell>
        </row>
        <row r="106">
          <cell r="D106">
            <v>66237682.409999959</v>
          </cell>
          <cell r="F106">
            <v>14408533.840000002</v>
          </cell>
        </row>
        <row r="108">
          <cell r="D108">
            <v>52651797.759999961</v>
          </cell>
          <cell r="F108">
            <v>14401733.840000002</v>
          </cell>
        </row>
        <row r="109">
          <cell r="D109">
            <v>13585884.649999999</v>
          </cell>
          <cell r="F109">
            <v>6800</v>
          </cell>
        </row>
        <row r="111">
          <cell r="D111">
            <v>366103.67000000004</v>
          </cell>
          <cell r="F111">
            <v>0</v>
          </cell>
        </row>
        <row r="112">
          <cell r="D112">
            <v>1052721.7599999998</v>
          </cell>
          <cell r="F112">
            <v>0</v>
          </cell>
        </row>
        <row r="113">
          <cell r="D113">
            <v>2616351.3800000004</v>
          </cell>
          <cell r="F113">
            <v>0</v>
          </cell>
        </row>
        <row r="114">
          <cell r="D114">
            <v>271208.23000000004</v>
          </cell>
          <cell r="F114">
            <v>4000</v>
          </cell>
        </row>
        <row r="115">
          <cell r="D115">
            <v>1170571.1400000001</v>
          </cell>
          <cell r="F115">
            <v>1000</v>
          </cell>
        </row>
        <row r="116">
          <cell r="D116">
            <v>5586757.0000000009</v>
          </cell>
          <cell r="F116">
            <v>1500</v>
          </cell>
        </row>
        <row r="117">
          <cell r="D117">
            <v>1115662.29</v>
          </cell>
          <cell r="F117">
            <v>0</v>
          </cell>
        </row>
        <row r="118">
          <cell r="D118">
            <v>244407.33999999997</v>
          </cell>
          <cell r="F118">
            <v>0</v>
          </cell>
        </row>
        <row r="119">
          <cell r="D119">
            <v>1162101.8400000001</v>
          </cell>
          <cell r="F119">
            <v>300</v>
          </cell>
        </row>
        <row r="121">
          <cell r="D121">
            <v>86459250.139999971</v>
          </cell>
          <cell r="F121">
            <v>21308963.140000001</v>
          </cell>
        </row>
        <row r="123">
          <cell r="D123">
            <v>74206994.459999964</v>
          </cell>
          <cell r="F123">
            <v>20574340.990000002</v>
          </cell>
        </row>
        <row r="124">
          <cell r="D124">
            <v>12252255.680000002</v>
          </cell>
          <cell r="F124">
            <v>734622.15</v>
          </cell>
        </row>
        <row r="126">
          <cell r="D126">
            <v>505093.41000000003</v>
          </cell>
          <cell r="F126">
            <v>4500</v>
          </cell>
        </row>
        <row r="127">
          <cell r="D127">
            <v>213564.12999999995</v>
          </cell>
          <cell r="F127">
            <v>98700</v>
          </cell>
        </row>
        <row r="128">
          <cell r="D128">
            <v>1216293.1499999999</v>
          </cell>
          <cell r="F128">
            <v>20000</v>
          </cell>
        </row>
        <row r="129">
          <cell r="D129">
            <v>382731.33</v>
          </cell>
          <cell r="F129">
            <v>5000</v>
          </cell>
        </row>
        <row r="130">
          <cell r="D130">
            <v>246280.49</v>
          </cell>
          <cell r="F130">
            <v>5000</v>
          </cell>
        </row>
        <row r="131">
          <cell r="D131">
            <v>483583.85000000009</v>
          </cell>
          <cell r="F131">
            <v>29372.45</v>
          </cell>
        </row>
        <row r="132">
          <cell r="D132">
            <v>7592289.830000001</v>
          </cell>
          <cell r="F132">
            <v>482810.46</v>
          </cell>
        </row>
        <row r="133">
          <cell r="D133">
            <v>897211.23</v>
          </cell>
          <cell r="F133">
            <v>78946.399999999994</v>
          </cell>
        </row>
        <row r="134">
          <cell r="D134">
            <v>325405.67</v>
          </cell>
          <cell r="F134">
            <v>0</v>
          </cell>
        </row>
        <row r="135">
          <cell r="D135">
            <v>256902.51</v>
          </cell>
          <cell r="F135">
            <v>5292.84</v>
          </cell>
        </row>
        <row r="136">
          <cell r="D136">
            <v>132900.07999999999</v>
          </cell>
          <cell r="F136">
            <v>5000</v>
          </cell>
        </row>
        <row r="138">
          <cell r="D138">
            <v>60678633.100000009</v>
          </cell>
          <cell r="F138">
            <v>35894544.57</v>
          </cell>
        </row>
        <row r="140">
          <cell r="D140">
            <v>51667133.500000007</v>
          </cell>
          <cell r="F140">
            <v>33088367.759999998</v>
          </cell>
        </row>
        <row r="141">
          <cell r="D141">
            <v>9011499.5999999996</v>
          </cell>
          <cell r="F141">
            <v>2806176.8099999996</v>
          </cell>
        </row>
        <row r="143">
          <cell r="D143">
            <v>771980.26</v>
          </cell>
          <cell r="F143">
            <v>307202.51</v>
          </cell>
        </row>
        <row r="144">
          <cell r="D144">
            <v>1367947.4100000004</v>
          </cell>
          <cell r="F144">
            <v>912118.08</v>
          </cell>
        </row>
        <row r="145">
          <cell r="D145">
            <v>933873.93</v>
          </cell>
          <cell r="F145">
            <v>56311.41</v>
          </cell>
        </row>
        <row r="146">
          <cell r="D146">
            <v>3434426.2899999996</v>
          </cell>
          <cell r="F146">
            <v>236791.7</v>
          </cell>
        </row>
        <row r="147">
          <cell r="D147">
            <v>254616.08</v>
          </cell>
          <cell r="F147">
            <v>910690.99</v>
          </cell>
        </row>
        <row r="148">
          <cell r="D148">
            <v>1553567.4799999997</v>
          </cell>
          <cell r="F148">
            <v>372162.12</v>
          </cell>
        </row>
        <row r="149">
          <cell r="D149">
            <v>498827.87000000005</v>
          </cell>
          <cell r="F149">
            <v>5900</v>
          </cell>
        </row>
        <row r="150">
          <cell r="D150">
            <v>196260.28</v>
          </cell>
          <cell r="F150">
            <v>5000</v>
          </cell>
        </row>
        <row r="152">
          <cell r="D152">
            <v>43809012.409999982</v>
          </cell>
          <cell r="F152">
            <v>22784398.359999999</v>
          </cell>
        </row>
        <row r="154">
          <cell r="D154">
            <v>38328858.969999984</v>
          </cell>
          <cell r="F154">
            <v>12133765.419999998</v>
          </cell>
        </row>
        <row r="155">
          <cell r="D155">
            <v>5480153.4399999995</v>
          </cell>
          <cell r="F155">
            <v>10650632.939999999</v>
          </cell>
        </row>
        <row r="157">
          <cell r="D157">
            <v>366968.82</v>
          </cell>
          <cell r="F157">
            <v>142688.32000000001</v>
          </cell>
        </row>
        <row r="158">
          <cell r="D158">
            <v>247424.12000000002</v>
          </cell>
          <cell r="F158">
            <v>1779905.67</v>
          </cell>
        </row>
        <row r="159">
          <cell r="D159">
            <v>219515.27</v>
          </cell>
          <cell r="F159">
            <v>1903756.36</v>
          </cell>
        </row>
        <row r="160">
          <cell r="D160">
            <v>275022.36</v>
          </cell>
          <cell r="F160">
            <v>1519947.77</v>
          </cell>
        </row>
        <row r="161">
          <cell r="D161">
            <v>3713344.23</v>
          </cell>
          <cell r="F161">
            <v>1328354.97</v>
          </cell>
        </row>
        <row r="162">
          <cell r="D162">
            <v>322597.13999999996</v>
          </cell>
          <cell r="F162">
            <v>1431916.87</v>
          </cell>
        </row>
        <row r="163">
          <cell r="D163">
            <v>335281.5</v>
          </cell>
          <cell r="F163">
            <v>2544062.98</v>
          </cell>
        </row>
        <row r="165">
          <cell r="D165">
            <v>112283279.58000003</v>
          </cell>
          <cell r="F165">
            <v>30223430.680000003</v>
          </cell>
        </row>
        <row r="167">
          <cell r="D167">
            <v>89421673.770000026</v>
          </cell>
          <cell r="F167">
            <v>29612494.430000003</v>
          </cell>
        </row>
        <row r="168">
          <cell r="D168">
            <v>22861605.809999999</v>
          </cell>
          <cell r="F168">
            <v>610936.25</v>
          </cell>
        </row>
        <row r="170">
          <cell r="D170">
            <v>1844472.0599999998</v>
          </cell>
          <cell r="F170">
            <v>35000</v>
          </cell>
        </row>
        <row r="171">
          <cell r="D171">
            <v>722155.49999999988</v>
          </cell>
          <cell r="F171">
            <v>289820</v>
          </cell>
        </row>
        <row r="172">
          <cell r="D172">
            <v>1592562.7799999998</v>
          </cell>
          <cell r="F172">
            <v>5000</v>
          </cell>
        </row>
        <row r="173">
          <cell r="D173">
            <v>2682310.96</v>
          </cell>
          <cell r="F173">
            <v>11837.85</v>
          </cell>
        </row>
        <row r="174">
          <cell r="D174">
            <v>1580712.99</v>
          </cell>
          <cell r="F174">
            <v>100300</v>
          </cell>
        </row>
        <row r="175">
          <cell r="D175">
            <v>1644441.88</v>
          </cell>
          <cell r="F175">
            <v>500</v>
          </cell>
        </row>
        <row r="176">
          <cell r="D176">
            <v>1137829.95</v>
          </cell>
          <cell r="F176">
            <v>600</v>
          </cell>
        </row>
        <row r="177">
          <cell r="D177">
            <v>2252301.7700000005</v>
          </cell>
          <cell r="F177">
            <v>66000</v>
          </cell>
        </row>
        <row r="178">
          <cell r="D178">
            <v>754539.54999999993</v>
          </cell>
          <cell r="F178">
            <v>11749.15</v>
          </cell>
        </row>
        <row r="179">
          <cell r="D179">
            <v>2059797.73</v>
          </cell>
          <cell r="F179">
            <v>83529.25</v>
          </cell>
        </row>
        <row r="180">
          <cell r="D180">
            <v>6590480.6399999997</v>
          </cell>
          <cell r="F180">
            <v>6600</v>
          </cell>
        </row>
        <row r="182">
          <cell r="D182">
            <v>75630974.940000027</v>
          </cell>
          <cell r="F182">
            <v>35906833.550000004</v>
          </cell>
        </row>
        <row r="184">
          <cell r="D184">
            <v>64507376.080000028</v>
          </cell>
          <cell r="F184">
            <v>33236349.860000003</v>
          </cell>
        </row>
        <row r="185">
          <cell r="D185">
            <v>11123598.860000001</v>
          </cell>
          <cell r="F185">
            <v>2670483.69</v>
          </cell>
        </row>
        <row r="187">
          <cell r="D187">
            <v>418701.01</v>
          </cell>
          <cell r="F187">
            <v>228487.45</v>
          </cell>
        </row>
        <row r="188">
          <cell r="D188">
            <v>141451.38</v>
          </cell>
          <cell r="F188">
            <v>90274.08</v>
          </cell>
        </row>
        <row r="189">
          <cell r="D189">
            <v>402675.20999999996</v>
          </cell>
          <cell r="F189">
            <v>34913.599999999999</v>
          </cell>
        </row>
        <row r="190">
          <cell r="D190">
            <v>253373.55999999997</v>
          </cell>
          <cell r="F190">
            <v>332359.75</v>
          </cell>
        </row>
        <row r="191">
          <cell r="D191">
            <v>474972.54999999993</v>
          </cell>
          <cell r="F191">
            <v>172728.89</v>
          </cell>
        </row>
        <row r="192">
          <cell r="D192">
            <v>392595.16000000003</v>
          </cell>
          <cell r="F192">
            <v>258213.31</v>
          </cell>
        </row>
        <row r="193">
          <cell r="D193">
            <v>94143.689999999988</v>
          </cell>
          <cell r="F193">
            <v>42895.96</v>
          </cell>
        </row>
        <row r="194">
          <cell r="D194">
            <v>312495.21000000002</v>
          </cell>
          <cell r="F194">
            <v>120557.74</v>
          </cell>
        </row>
        <row r="195">
          <cell r="D195">
            <v>606959.64000000013</v>
          </cell>
          <cell r="F195">
            <v>345568.99</v>
          </cell>
        </row>
        <row r="196">
          <cell r="D196">
            <v>664026.25</v>
          </cell>
          <cell r="F196">
            <v>357625.01</v>
          </cell>
        </row>
        <row r="197">
          <cell r="D197">
            <v>111487.39</v>
          </cell>
          <cell r="F197">
            <v>39537.89</v>
          </cell>
        </row>
        <row r="198">
          <cell r="D198">
            <v>7250717.8100000015</v>
          </cell>
          <cell r="F198">
            <v>647321.02</v>
          </cell>
        </row>
        <row r="200">
          <cell r="D200">
            <v>593247969.21999991</v>
          </cell>
          <cell r="F200">
            <v>91792788.149999976</v>
          </cell>
        </row>
        <row r="208">
          <cell r="D208">
            <v>6960864645.4799938</v>
          </cell>
          <cell r="F208">
            <v>157244908.63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B2" t="str">
            <v>на 01 ноября 2021 г.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207"/>
  <sheetViews>
    <sheetView tabSelected="1" workbookViewId="0">
      <selection activeCell="B36" sqref="B36"/>
    </sheetView>
  </sheetViews>
  <sheetFormatPr defaultRowHeight="15" x14ac:dyDescent="0.25"/>
  <cols>
    <col min="1" max="1" width="4.28515625" customWidth="1"/>
    <col min="2" max="2" width="24.85546875" customWidth="1"/>
    <col min="3" max="3" width="14.140625" customWidth="1"/>
    <col min="4" max="4" width="13" customWidth="1"/>
    <col min="5" max="5" width="6.42578125" customWidth="1"/>
    <col min="6" max="6" width="12.85546875" customWidth="1"/>
    <col min="7" max="7" width="12.7109375" customWidth="1"/>
    <col min="8" max="8" width="6.5703125" customWidth="1"/>
    <col min="9" max="9" width="14" customWidth="1"/>
    <col min="10" max="10" width="12.42578125" customWidth="1"/>
    <col min="11" max="11" width="7" customWidth="1"/>
  </cols>
  <sheetData>
    <row r="1" spans="1:11" ht="15.75" x14ac:dyDescent="0.25">
      <c r="J1" s="41"/>
      <c r="K1" s="41"/>
    </row>
    <row r="2" spans="1:11" ht="36.75" customHeight="1" x14ac:dyDescent="0.25">
      <c r="A2" s="42" t="s">
        <v>157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5.75" customHeight="1" x14ac:dyDescent="0.25">
      <c r="A3" s="34" t="s">
        <v>162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x14ac:dyDescent="0.25">
      <c r="G4" s="43" t="s">
        <v>154</v>
      </c>
      <c r="H4" s="43"/>
      <c r="I4" s="43"/>
      <c r="J4" s="43"/>
      <c r="K4" s="43"/>
    </row>
    <row r="6" spans="1:11" x14ac:dyDescent="0.25">
      <c r="A6" s="44" t="s">
        <v>153</v>
      </c>
      <c r="B6" s="44"/>
      <c r="C6" s="44" t="s">
        <v>152</v>
      </c>
      <c r="D6" s="44"/>
      <c r="E6" s="44"/>
      <c r="F6" s="45" t="s">
        <v>151</v>
      </c>
      <c r="G6" s="45"/>
      <c r="H6" s="45"/>
      <c r="I6" s="45" t="s">
        <v>150</v>
      </c>
      <c r="J6" s="45"/>
      <c r="K6" s="45"/>
    </row>
    <row r="7" spans="1:11" ht="33" customHeight="1" x14ac:dyDescent="0.25">
      <c r="A7" s="44"/>
      <c r="B7" s="44"/>
      <c r="C7" s="29" t="s">
        <v>160</v>
      </c>
      <c r="D7" s="29" t="s">
        <v>161</v>
      </c>
      <c r="E7" s="29" t="s">
        <v>149</v>
      </c>
      <c r="F7" s="29" t="s">
        <v>160</v>
      </c>
      <c r="G7" s="29" t="s">
        <v>161</v>
      </c>
      <c r="H7" s="29" t="s">
        <v>149</v>
      </c>
      <c r="I7" s="29" t="s">
        <v>160</v>
      </c>
      <c r="J7" s="29" t="s">
        <v>161</v>
      </c>
      <c r="K7" s="29" t="s">
        <v>149</v>
      </c>
    </row>
    <row r="8" spans="1:11" ht="24.75" customHeight="1" x14ac:dyDescent="0.25">
      <c r="A8" s="40" t="s">
        <v>148</v>
      </c>
      <c r="B8" s="40"/>
      <c r="C8" s="4">
        <f>SUM(F8,I8)</f>
        <v>117022537.76999998</v>
      </c>
      <c r="D8" s="4">
        <f>SUM(G8,J8)</f>
        <v>150422852.65999997</v>
      </c>
      <c r="E8" s="1">
        <f>D8/C8*100-100</f>
        <v>28.541779666106777</v>
      </c>
      <c r="F8" s="27">
        <v>96058636.359999985</v>
      </c>
      <c r="G8" s="4">
        <f>[1]Табл.2.2!D9</f>
        <v>122377441.19999999</v>
      </c>
      <c r="H8" s="1">
        <f>G8/F8*100-100</f>
        <v>27.398686716064489</v>
      </c>
      <c r="I8" s="27">
        <v>20963901.41</v>
      </c>
      <c r="J8" s="4">
        <f>[1]Табл.2.2!F9</f>
        <v>28045411.459999993</v>
      </c>
      <c r="K8" s="1">
        <f>J8/I8*100-100</f>
        <v>33.779542803144636</v>
      </c>
    </row>
    <row r="9" spans="1:11" x14ac:dyDescent="0.25">
      <c r="A9" s="37" t="s">
        <v>18</v>
      </c>
      <c r="B9" s="37"/>
      <c r="C9" s="8"/>
      <c r="D9" s="8"/>
      <c r="E9" s="5"/>
      <c r="F9" s="23"/>
      <c r="G9" s="8"/>
      <c r="H9" s="5"/>
      <c r="I9" s="23"/>
      <c r="J9" s="8"/>
      <c r="K9" s="5"/>
    </row>
    <row r="10" spans="1:11" x14ac:dyDescent="0.25">
      <c r="A10" s="38" t="s">
        <v>147</v>
      </c>
      <c r="B10" s="38"/>
      <c r="C10" s="8">
        <f t="shared" ref="C10:D72" si="0">SUM(F10,I10)</f>
        <v>84086332.659999982</v>
      </c>
      <c r="D10" s="8">
        <f t="shared" si="0"/>
        <v>112673513.88999999</v>
      </c>
      <c r="E10" s="5">
        <f t="shared" ref="E10:E73" si="1">D10/C10*100-100</f>
        <v>33.997417089875029</v>
      </c>
      <c r="F10" s="23">
        <v>65105570.12999998</v>
      </c>
      <c r="G10" s="8">
        <f>[1]Табл.2.2!D11</f>
        <v>87465768.499999985</v>
      </c>
      <c r="H10" s="5">
        <f t="shared" ref="H10:H73" si="2">G10/F10*100-100</f>
        <v>34.344524324650138</v>
      </c>
      <c r="I10" s="23">
        <v>18980762.530000001</v>
      </c>
      <c r="J10" s="8">
        <f>[1]Табл.2.2!F11</f>
        <v>25207745.389999993</v>
      </c>
      <c r="K10" s="5">
        <f t="shared" ref="K10:K73" si="3">J10/I10*100-100</f>
        <v>32.806810844179466</v>
      </c>
    </row>
    <row r="11" spans="1:11" x14ac:dyDescent="0.25">
      <c r="A11" s="38" t="s">
        <v>146</v>
      </c>
      <c r="B11" s="38"/>
      <c r="C11" s="8">
        <f t="shared" si="0"/>
        <v>32936205.110000003</v>
      </c>
      <c r="D11" s="8">
        <f t="shared" si="0"/>
        <v>37749338.770000003</v>
      </c>
      <c r="E11" s="5">
        <f t="shared" si="1"/>
        <v>14.613504026724229</v>
      </c>
      <c r="F11" s="23">
        <v>30953066.230000004</v>
      </c>
      <c r="G11" s="8">
        <f>[1]Табл.2.2!D12</f>
        <v>34911672.700000003</v>
      </c>
      <c r="H11" s="5">
        <f t="shared" si="2"/>
        <v>12.789060833537974</v>
      </c>
      <c r="I11" s="23">
        <v>1983138.88</v>
      </c>
      <c r="J11" s="8">
        <f>[1]Табл.2.2!F12</f>
        <v>2837666.07</v>
      </c>
      <c r="K11" s="5">
        <f t="shared" si="3"/>
        <v>43.089629204385318</v>
      </c>
    </row>
    <row r="12" spans="1:11" x14ac:dyDescent="0.25">
      <c r="A12" s="37" t="s">
        <v>15</v>
      </c>
      <c r="B12" s="37"/>
      <c r="C12" s="8"/>
      <c r="D12" s="8"/>
      <c r="E12" s="5"/>
      <c r="F12" s="23"/>
      <c r="G12" s="8"/>
      <c r="H12" s="5"/>
      <c r="I12" s="23"/>
      <c r="J12" s="8"/>
      <c r="K12" s="5"/>
    </row>
    <row r="13" spans="1:11" ht="16.5" customHeight="1" x14ac:dyDescent="0.25">
      <c r="A13" s="18">
        <v>1</v>
      </c>
      <c r="B13" s="28" t="s">
        <v>145</v>
      </c>
      <c r="C13" s="8">
        <f t="shared" si="0"/>
        <v>3393528.1999999997</v>
      </c>
      <c r="D13" s="8">
        <f t="shared" si="0"/>
        <v>3691042.0500000003</v>
      </c>
      <c r="E13" s="5">
        <f t="shared" si="1"/>
        <v>8.7670952609145871</v>
      </c>
      <c r="F13" s="23">
        <v>3393528.1999999997</v>
      </c>
      <c r="G13" s="8">
        <f>[1]Табл.2.2!D14</f>
        <v>3692166.91</v>
      </c>
      <c r="H13" s="5">
        <f t="shared" si="2"/>
        <v>8.8002424733055307</v>
      </c>
      <c r="I13" s="23">
        <v>0</v>
      </c>
      <c r="J13" s="8">
        <f>[1]Табл.2.2!F14</f>
        <v>-1124.8599999999997</v>
      </c>
      <c r="K13" s="5">
        <v>0</v>
      </c>
    </row>
    <row r="14" spans="1:11" ht="16.5" customHeight="1" x14ac:dyDescent="0.25">
      <c r="A14" s="18">
        <v>2</v>
      </c>
      <c r="B14" s="28" t="s">
        <v>144</v>
      </c>
      <c r="C14" s="8">
        <f t="shared" si="0"/>
        <v>1228419.8500000001</v>
      </c>
      <c r="D14" s="8">
        <f t="shared" si="0"/>
        <v>1631701.7299999997</v>
      </c>
      <c r="E14" s="5">
        <f t="shared" si="1"/>
        <v>32.829319715079464</v>
      </c>
      <c r="F14" s="23">
        <v>1228419.8500000001</v>
      </c>
      <c r="G14" s="8">
        <f>[1]Табл.2.2!D15</f>
        <v>1627301.7299999997</v>
      </c>
      <c r="H14" s="5">
        <f t="shared" si="2"/>
        <v>32.471135988237222</v>
      </c>
      <c r="I14" s="23">
        <v>0</v>
      </c>
      <c r="J14" s="8">
        <f>[1]Табл.2.2!F15</f>
        <v>4400</v>
      </c>
      <c r="K14" s="5">
        <v>0</v>
      </c>
    </row>
    <row r="15" spans="1:11" x14ac:dyDescent="0.25">
      <c r="A15" s="18">
        <v>3</v>
      </c>
      <c r="B15" s="28" t="s">
        <v>143</v>
      </c>
      <c r="C15" s="8">
        <f t="shared" si="0"/>
        <v>4035224.54</v>
      </c>
      <c r="D15" s="8">
        <f t="shared" si="0"/>
        <v>4476788.6099999994</v>
      </c>
      <c r="E15" s="5">
        <f t="shared" si="1"/>
        <v>10.942738517346527</v>
      </c>
      <c r="F15" s="23">
        <v>3626830.7</v>
      </c>
      <c r="G15" s="8">
        <f>[1]Табл.2.2!D16</f>
        <v>3759754.4899999993</v>
      </c>
      <c r="H15" s="5">
        <f t="shared" si="2"/>
        <v>3.6650122653919084</v>
      </c>
      <c r="I15" s="23">
        <v>408393.84</v>
      </c>
      <c r="J15" s="8">
        <f>[1]Табл.2.2!F16</f>
        <v>717034.12</v>
      </c>
      <c r="K15" s="5">
        <f t="shared" si="3"/>
        <v>75.57417614330322</v>
      </c>
    </row>
    <row r="16" spans="1:11" x14ac:dyDescent="0.25">
      <c r="A16" s="18">
        <v>4</v>
      </c>
      <c r="B16" s="28" t="s">
        <v>142</v>
      </c>
      <c r="C16" s="8">
        <f t="shared" si="0"/>
        <v>1871190.8</v>
      </c>
      <c r="D16" s="8">
        <f t="shared" si="0"/>
        <v>2597019.9099999997</v>
      </c>
      <c r="E16" s="5">
        <f t="shared" si="1"/>
        <v>38.789689966410691</v>
      </c>
      <c r="F16" s="23">
        <v>1871190.8</v>
      </c>
      <c r="G16" s="8">
        <f>[1]Табл.2.2!D17</f>
        <v>2597019.9099999997</v>
      </c>
      <c r="H16" s="5">
        <f t="shared" si="2"/>
        <v>38.789689966410691</v>
      </c>
      <c r="I16" s="23">
        <v>0</v>
      </c>
      <c r="J16" s="8">
        <f>[1]Табл.2.2!F17</f>
        <v>0</v>
      </c>
      <c r="K16" s="5">
        <v>0</v>
      </c>
    </row>
    <row r="17" spans="1:11" x14ac:dyDescent="0.25">
      <c r="A17" s="18">
        <v>5</v>
      </c>
      <c r="B17" s="28" t="s">
        <v>141</v>
      </c>
      <c r="C17" s="8">
        <f t="shared" si="0"/>
        <v>1130825.2</v>
      </c>
      <c r="D17" s="8">
        <f t="shared" si="0"/>
        <v>1386959.73</v>
      </c>
      <c r="E17" s="5">
        <f t="shared" si="1"/>
        <v>22.650231883760654</v>
      </c>
      <c r="F17" s="23">
        <v>1130825.2</v>
      </c>
      <c r="G17" s="8">
        <f>[1]Табл.2.2!D18</f>
        <v>1284645.83</v>
      </c>
      <c r="H17" s="5">
        <f t="shared" si="2"/>
        <v>13.602511687924903</v>
      </c>
      <c r="I17" s="23">
        <v>0</v>
      </c>
      <c r="J17" s="8">
        <f>[1]Табл.2.2!F18</f>
        <v>102313.9</v>
      </c>
      <c r="K17" s="5">
        <v>0</v>
      </c>
    </row>
    <row r="18" spans="1:11" x14ac:dyDescent="0.25">
      <c r="A18" s="18">
        <v>6</v>
      </c>
      <c r="B18" s="28" t="s">
        <v>140</v>
      </c>
      <c r="C18" s="8">
        <f t="shared" si="0"/>
        <v>1776216.8199999998</v>
      </c>
      <c r="D18" s="8">
        <f t="shared" si="0"/>
        <v>1696463.27</v>
      </c>
      <c r="E18" s="5">
        <f t="shared" si="1"/>
        <v>-4.4900796514245229</v>
      </c>
      <c r="F18" s="23">
        <v>1619949.5999999999</v>
      </c>
      <c r="G18" s="8">
        <f>[1]Табл.2.2!D19</f>
        <v>1591040.76</v>
      </c>
      <c r="H18" s="5">
        <f t="shared" si="2"/>
        <v>-1.7845518156861147</v>
      </c>
      <c r="I18" s="23">
        <v>156267.22</v>
      </c>
      <c r="J18" s="8">
        <f>[1]Табл.2.2!F19</f>
        <v>105422.51</v>
      </c>
      <c r="K18" s="5">
        <f t="shared" si="3"/>
        <v>-32.537028559156553</v>
      </c>
    </row>
    <row r="19" spans="1:11" x14ac:dyDescent="0.25">
      <c r="A19" s="15">
        <v>7</v>
      </c>
      <c r="B19" s="21" t="s">
        <v>139</v>
      </c>
      <c r="C19" s="8">
        <f t="shared" si="0"/>
        <v>19500799.700000003</v>
      </c>
      <c r="D19" s="8">
        <f t="shared" si="0"/>
        <v>22269363.469999999</v>
      </c>
      <c r="E19" s="5">
        <f t="shared" si="1"/>
        <v>14.197180693056382</v>
      </c>
      <c r="F19" s="13">
        <v>18082321.880000003</v>
      </c>
      <c r="G19" s="8">
        <f>[1]Табл.2.2!D20</f>
        <v>20359743.07</v>
      </c>
      <c r="H19" s="5">
        <f t="shared" si="2"/>
        <v>12.594738690715076</v>
      </c>
      <c r="I19" s="22">
        <v>1418477.8199999998</v>
      </c>
      <c r="J19" s="8">
        <f>[1]Табл.2.2!F20</f>
        <v>1909620.4</v>
      </c>
      <c r="K19" s="5">
        <f t="shared" si="3"/>
        <v>34.62462176532307</v>
      </c>
    </row>
    <row r="20" spans="1:11" x14ac:dyDescent="0.25">
      <c r="A20" s="10"/>
      <c r="B20" s="9"/>
      <c r="C20" s="8"/>
      <c r="D20" s="8"/>
      <c r="E20" s="5"/>
      <c r="F20" s="26"/>
      <c r="G20" s="8"/>
      <c r="H20" s="5"/>
      <c r="I20" s="26"/>
      <c r="J20" s="8"/>
      <c r="K20" s="5"/>
    </row>
    <row r="21" spans="1:11" ht="22.5" customHeight="1" x14ac:dyDescent="0.25">
      <c r="A21" s="33" t="s">
        <v>138</v>
      </c>
      <c r="B21" s="33"/>
      <c r="C21" s="4">
        <f t="shared" si="0"/>
        <v>82190334.449999988</v>
      </c>
      <c r="D21" s="4">
        <f t="shared" si="0"/>
        <v>82696278.830000028</v>
      </c>
      <c r="E21" s="1">
        <f t="shared" si="1"/>
        <v>0.61557649495614442</v>
      </c>
      <c r="F21" s="24">
        <v>64700279.879999988</v>
      </c>
      <c r="G21" s="4">
        <f>[1]Табл.2.2!D22</f>
        <v>66395213.76000002</v>
      </c>
      <c r="H21" s="1">
        <f t="shared" si="2"/>
        <v>2.6196700897486664</v>
      </c>
      <c r="I21" s="24">
        <v>17490054.569999997</v>
      </c>
      <c r="J21" s="4">
        <f>[1]Табл.2.2!F22</f>
        <v>16301065.070000004</v>
      </c>
      <c r="K21" s="1">
        <f t="shared" si="3"/>
        <v>-6.7980891382661497</v>
      </c>
    </row>
    <row r="22" spans="1:11" x14ac:dyDescent="0.25">
      <c r="A22" s="37" t="s">
        <v>18</v>
      </c>
      <c r="B22" s="37"/>
      <c r="C22" s="8"/>
      <c r="D22" s="8"/>
      <c r="E22" s="5"/>
      <c r="F22" s="23"/>
      <c r="G22" s="8"/>
      <c r="H22" s="5"/>
      <c r="I22" s="23"/>
      <c r="J22" s="8"/>
      <c r="K22" s="5"/>
    </row>
    <row r="23" spans="1:11" x14ac:dyDescent="0.25">
      <c r="A23" s="38" t="s">
        <v>137</v>
      </c>
      <c r="B23" s="38"/>
      <c r="C23" s="8">
        <f t="shared" si="0"/>
        <v>68886698.159999982</v>
      </c>
      <c r="D23" s="8">
        <f t="shared" si="0"/>
        <v>70456904.450000018</v>
      </c>
      <c r="E23" s="5">
        <f t="shared" si="1"/>
        <v>2.279404198402716</v>
      </c>
      <c r="F23" s="23">
        <v>53994962.709999986</v>
      </c>
      <c r="G23" s="8">
        <f>[1]Табл.2.2!D24</f>
        <v>56314307.790000021</v>
      </c>
      <c r="H23" s="5">
        <f t="shared" si="2"/>
        <v>4.2954841777684578</v>
      </c>
      <c r="I23" s="23">
        <v>14891735.449999997</v>
      </c>
      <c r="J23" s="8">
        <f>[1]Табл.2.2!F24</f>
        <v>14142596.660000004</v>
      </c>
      <c r="K23" s="5">
        <f t="shared" si="3"/>
        <v>-5.0305674077764593</v>
      </c>
    </row>
    <row r="24" spans="1:11" x14ac:dyDescent="0.25">
      <c r="A24" s="38" t="s">
        <v>16</v>
      </c>
      <c r="B24" s="38"/>
      <c r="C24" s="8">
        <f t="shared" si="0"/>
        <v>13303636.290000003</v>
      </c>
      <c r="D24" s="8">
        <f t="shared" si="0"/>
        <v>12239374.379999999</v>
      </c>
      <c r="E24" s="5">
        <f t="shared" si="1"/>
        <v>-7.9997820655994758</v>
      </c>
      <c r="F24" s="23">
        <v>10705317.170000002</v>
      </c>
      <c r="G24" s="8">
        <f>[1]Табл.2.2!D25</f>
        <v>10080905.969999999</v>
      </c>
      <c r="H24" s="5">
        <f t="shared" si="2"/>
        <v>-5.8327202275689558</v>
      </c>
      <c r="I24" s="23">
        <v>2598319.12</v>
      </c>
      <c r="J24" s="8">
        <f>[1]Табл.2.2!F25</f>
        <v>2158468.41</v>
      </c>
      <c r="K24" s="5">
        <f t="shared" si="3"/>
        <v>-16.928279002157367</v>
      </c>
    </row>
    <row r="25" spans="1:11" x14ac:dyDescent="0.25">
      <c r="A25" s="37" t="s">
        <v>136</v>
      </c>
      <c r="B25" s="37"/>
      <c r="C25" s="8"/>
      <c r="D25" s="8"/>
      <c r="E25" s="5"/>
      <c r="F25" s="23"/>
      <c r="G25" s="8"/>
      <c r="H25" s="5"/>
      <c r="I25" s="23"/>
      <c r="J25" s="8"/>
      <c r="K25" s="5"/>
    </row>
    <row r="26" spans="1:11" x14ac:dyDescent="0.25">
      <c r="A26" s="18">
        <v>1</v>
      </c>
      <c r="B26" s="28" t="s">
        <v>135</v>
      </c>
      <c r="C26" s="8">
        <f t="shared" si="0"/>
        <v>655602.92000000004</v>
      </c>
      <c r="D26" s="8">
        <f t="shared" si="0"/>
        <v>650649.80000000005</v>
      </c>
      <c r="E26" s="5">
        <f t="shared" si="1"/>
        <v>-0.75550609201069108</v>
      </c>
      <c r="F26" s="23">
        <v>565749.92000000004</v>
      </c>
      <c r="G26" s="8">
        <f>[1]Табл.2.2!D27</f>
        <v>570346.80000000005</v>
      </c>
      <c r="H26" s="5">
        <f t="shared" si="2"/>
        <v>0.81252861688429334</v>
      </c>
      <c r="I26" s="23">
        <v>89853</v>
      </c>
      <c r="J26" s="8">
        <f>[1]Табл.2.2!F27</f>
        <v>80303</v>
      </c>
      <c r="K26" s="5">
        <f t="shared" si="3"/>
        <v>-10.6284709469912</v>
      </c>
    </row>
    <row r="27" spans="1:11" x14ac:dyDescent="0.25">
      <c r="A27" s="18">
        <v>2</v>
      </c>
      <c r="B27" s="28" t="s">
        <v>134</v>
      </c>
      <c r="C27" s="8">
        <f t="shared" si="0"/>
        <v>411347.04</v>
      </c>
      <c r="D27" s="8">
        <f t="shared" si="0"/>
        <v>405051.09</v>
      </c>
      <c r="E27" s="5">
        <f t="shared" si="1"/>
        <v>-1.5305689327434919</v>
      </c>
      <c r="F27" s="23">
        <v>411347.04</v>
      </c>
      <c r="G27" s="8">
        <f>[1]Табл.2.2!D28</f>
        <v>400051.09</v>
      </c>
      <c r="H27" s="5">
        <f t="shared" si="2"/>
        <v>-2.7460875858010212</v>
      </c>
      <c r="I27" s="23">
        <v>0</v>
      </c>
      <c r="J27" s="8">
        <f>[1]Табл.2.2!F28</f>
        <v>5000</v>
      </c>
      <c r="K27" s="5">
        <v>0</v>
      </c>
    </row>
    <row r="28" spans="1:11" x14ac:dyDescent="0.25">
      <c r="A28" s="18">
        <v>3</v>
      </c>
      <c r="B28" s="28" t="s">
        <v>133</v>
      </c>
      <c r="C28" s="8">
        <f t="shared" si="0"/>
        <v>4403448.290000001</v>
      </c>
      <c r="D28" s="8">
        <f t="shared" si="0"/>
        <v>3453072.3699999996</v>
      </c>
      <c r="E28" s="5">
        <f t="shared" si="1"/>
        <v>-21.58253844284387</v>
      </c>
      <c r="F28" s="23">
        <v>3608923.7700000005</v>
      </c>
      <c r="G28" s="8">
        <f>[1]Табл.2.2!D29</f>
        <v>3300455.7299999995</v>
      </c>
      <c r="H28" s="5">
        <f t="shared" si="2"/>
        <v>-8.5473692341249148</v>
      </c>
      <c r="I28" s="23">
        <v>794524.52</v>
      </c>
      <c r="J28" s="8">
        <f>[1]Табл.2.2!F29</f>
        <v>152616.64000000001</v>
      </c>
      <c r="K28" s="5">
        <f t="shared" si="3"/>
        <v>-80.791449960537406</v>
      </c>
    </row>
    <row r="29" spans="1:11" x14ac:dyDescent="0.25">
      <c r="A29" s="18">
        <v>4</v>
      </c>
      <c r="B29" s="28" t="s">
        <v>132</v>
      </c>
      <c r="C29" s="8">
        <f t="shared" si="0"/>
        <v>1016916.5399999999</v>
      </c>
      <c r="D29" s="8">
        <f t="shared" si="0"/>
        <v>974939.62999999989</v>
      </c>
      <c r="E29" s="5">
        <f t="shared" si="1"/>
        <v>-4.1278618597353187</v>
      </c>
      <c r="F29" s="23">
        <v>938208.74999999988</v>
      </c>
      <c r="G29" s="8">
        <f>[1]Табл.2.2!D30</f>
        <v>804832.57</v>
      </c>
      <c r="H29" s="5">
        <f t="shared" si="2"/>
        <v>-14.216045203159737</v>
      </c>
      <c r="I29" s="23">
        <v>78707.789999999994</v>
      </c>
      <c r="J29" s="8">
        <f>[1]Табл.2.2!F30</f>
        <v>170107.06</v>
      </c>
      <c r="K29" s="5">
        <f t="shared" si="3"/>
        <v>116.12480797644045</v>
      </c>
    </row>
    <row r="30" spans="1:11" x14ac:dyDescent="0.25">
      <c r="A30" s="18">
        <v>5</v>
      </c>
      <c r="B30" s="28" t="s">
        <v>131</v>
      </c>
      <c r="C30" s="8">
        <f t="shared" si="0"/>
        <v>276216.26999999996</v>
      </c>
      <c r="D30" s="8">
        <f t="shared" si="0"/>
        <v>181141.84999999998</v>
      </c>
      <c r="E30" s="5">
        <f t="shared" si="1"/>
        <v>-34.420282338907839</v>
      </c>
      <c r="F30" s="23">
        <v>276216.26999999996</v>
      </c>
      <c r="G30" s="8">
        <f>[1]Табл.2.2!D31</f>
        <v>181141.84999999998</v>
      </c>
      <c r="H30" s="5">
        <f t="shared" si="2"/>
        <v>-34.420282338907839</v>
      </c>
      <c r="I30" s="23">
        <v>0</v>
      </c>
      <c r="J30" s="8">
        <f>[1]Табл.2.2!F31</f>
        <v>0</v>
      </c>
      <c r="K30" s="5">
        <v>0</v>
      </c>
    </row>
    <row r="31" spans="1:11" x14ac:dyDescent="0.25">
      <c r="A31" s="18">
        <v>6</v>
      </c>
      <c r="B31" s="28" t="s">
        <v>25</v>
      </c>
      <c r="C31" s="8">
        <f t="shared" si="0"/>
        <v>1229431.93</v>
      </c>
      <c r="D31" s="8">
        <f t="shared" si="0"/>
        <v>1310901.0699999998</v>
      </c>
      <c r="E31" s="5">
        <f t="shared" si="1"/>
        <v>6.6265677677657067</v>
      </c>
      <c r="F31" s="23">
        <v>628584.16999999993</v>
      </c>
      <c r="G31" s="8">
        <f>[1]Табл.2.2!D32</f>
        <v>702253.30999999994</v>
      </c>
      <c r="H31" s="5">
        <f t="shared" si="2"/>
        <v>11.719852887800215</v>
      </c>
      <c r="I31" s="23">
        <v>600847.76</v>
      </c>
      <c r="J31" s="8">
        <f>[1]Табл.2.2!F32</f>
        <v>608647.76</v>
      </c>
      <c r="K31" s="5">
        <f t="shared" si="3"/>
        <v>1.2981657782996479</v>
      </c>
    </row>
    <row r="32" spans="1:11" x14ac:dyDescent="0.25">
      <c r="A32" s="18">
        <v>7</v>
      </c>
      <c r="B32" s="28" t="s">
        <v>130</v>
      </c>
      <c r="C32" s="8">
        <f t="shared" si="0"/>
        <v>1235320.5200000003</v>
      </c>
      <c r="D32" s="8">
        <f t="shared" si="0"/>
        <v>1625210.0599999998</v>
      </c>
      <c r="E32" s="5">
        <f t="shared" si="1"/>
        <v>31.561811990300271</v>
      </c>
      <c r="F32" s="23">
        <v>974421.5900000002</v>
      </c>
      <c r="G32" s="8">
        <f>[1]Табл.2.2!D33</f>
        <v>1280842.6299999999</v>
      </c>
      <c r="H32" s="5">
        <f t="shared" si="2"/>
        <v>31.446454301161339</v>
      </c>
      <c r="I32" s="23">
        <v>260898.93000000002</v>
      </c>
      <c r="J32" s="8">
        <f>[1]Табл.2.2!F33</f>
        <v>344367.43</v>
      </c>
      <c r="K32" s="5">
        <f t="shared" si="3"/>
        <v>31.992657079889113</v>
      </c>
    </row>
    <row r="33" spans="1:11" x14ac:dyDescent="0.25">
      <c r="A33" s="18">
        <v>8</v>
      </c>
      <c r="B33" s="28" t="s">
        <v>129</v>
      </c>
      <c r="C33" s="8">
        <f t="shared" si="0"/>
        <v>825670.4</v>
      </c>
      <c r="D33" s="8">
        <f t="shared" si="0"/>
        <v>679725.67</v>
      </c>
      <c r="E33" s="5">
        <f t="shared" si="1"/>
        <v>-17.675906754075228</v>
      </c>
      <c r="F33" s="23">
        <v>792181</v>
      </c>
      <c r="G33" s="8">
        <f>[1]Табл.2.2!D34</f>
        <v>528351.67000000004</v>
      </c>
      <c r="H33" s="5">
        <f t="shared" si="2"/>
        <v>-33.304172909978902</v>
      </c>
      <c r="I33" s="23">
        <v>33489.4</v>
      </c>
      <c r="J33" s="8">
        <f>[1]Табл.2.2!F34</f>
        <v>151374</v>
      </c>
      <c r="K33" s="5">
        <f t="shared" si="3"/>
        <v>352.00570926920153</v>
      </c>
    </row>
    <row r="34" spans="1:11" x14ac:dyDescent="0.25">
      <c r="A34" s="18">
        <v>9</v>
      </c>
      <c r="B34" s="28" t="s">
        <v>128</v>
      </c>
      <c r="C34" s="8">
        <f t="shared" si="0"/>
        <v>1438374.1</v>
      </c>
      <c r="D34" s="8">
        <f t="shared" si="0"/>
        <v>1044984.55</v>
      </c>
      <c r="E34" s="5">
        <f t="shared" si="1"/>
        <v>-27.349599106379912</v>
      </c>
      <c r="F34" s="23">
        <v>1003682.26</v>
      </c>
      <c r="G34" s="8">
        <f>[1]Табл.2.2!D35</f>
        <v>629882.96000000008</v>
      </c>
      <c r="H34" s="5">
        <f t="shared" si="2"/>
        <v>-37.242792355421315</v>
      </c>
      <c r="I34" s="23">
        <v>434691.84000000003</v>
      </c>
      <c r="J34" s="8">
        <f>[1]Табл.2.2!F35</f>
        <v>415101.59</v>
      </c>
      <c r="K34" s="5">
        <f t="shared" si="3"/>
        <v>-4.5066983544020474</v>
      </c>
    </row>
    <row r="35" spans="1:11" x14ac:dyDescent="0.25">
      <c r="A35" s="18">
        <v>10</v>
      </c>
      <c r="B35" s="28" t="s">
        <v>127</v>
      </c>
      <c r="C35" s="8">
        <f t="shared" si="0"/>
        <v>606526.14</v>
      </c>
      <c r="D35" s="8">
        <f t="shared" si="0"/>
        <v>390598.63999999996</v>
      </c>
      <c r="E35" s="5">
        <f t="shared" si="1"/>
        <v>-35.600691505233399</v>
      </c>
      <c r="F35" s="23">
        <v>490513.46</v>
      </c>
      <c r="G35" s="8">
        <f>[1]Табл.2.2!D36</f>
        <v>267639.55999999994</v>
      </c>
      <c r="H35" s="5">
        <f t="shared" si="2"/>
        <v>-45.436857125184716</v>
      </c>
      <c r="I35" s="23">
        <v>116012.68</v>
      </c>
      <c r="J35" s="8">
        <f>[1]Табл.2.2!F36</f>
        <v>122959.08</v>
      </c>
      <c r="K35" s="5">
        <f t="shared" si="3"/>
        <v>5.9876213531141644</v>
      </c>
    </row>
    <row r="36" spans="1:11" x14ac:dyDescent="0.25">
      <c r="A36" s="18">
        <v>11</v>
      </c>
      <c r="B36" s="28" t="s">
        <v>126</v>
      </c>
      <c r="C36" s="8">
        <f t="shared" si="0"/>
        <v>536876.08000000007</v>
      </c>
      <c r="D36" s="8">
        <f t="shared" si="0"/>
        <v>587842.84</v>
      </c>
      <c r="E36" s="5">
        <f t="shared" si="1"/>
        <v>9.4932074455617226</v>
      </c>
      <c r="F36" s="23">
        <v>361151.88</v>
      </c>
      <c r="G36" s="8">
        <f>[1]Табл.2.2!D37</f>
        <v>500919.99</v>
      </c>
      <c r="H36" s="5">
        <f t="shared" si="2"/>
        <v>38.700645833547924</v>
      </c>
      <c r="I36" s="23">
        <v>175724.2</v>
      </c>
      <c r="J36" s="8">
        <f>[1]Табл.2.2!F37</f>
        <v>86922.85</v>
      </c>
      <c r="K36" s="5">
        <f t="shared" si="3"/>
        <v>-50.534502362224444</v>
      </c>
    </row>
    <row r="37" spans="1:11" x14ac:dyDescent="0.25">
      <c r="A37" s="18">
        <v>12</v>
      </c>
      <c r="B37" s="28" t="s">
        <v>125</v>
      </c>
      <c r="C37" s="8">
        <f t="shared" si="0"/>
        <v>624297.16999999993</v>
      </c>
      <c r="D37" s="8">
        <f t="shared" si="0"/>
        <v>889179.69</v>
      </c>
      <c r="E37" s="5">
        <f t="shared" si="1"/>
        <v>42.428915703718474</v>
      </c>
      <c r="F37" s="23">
        <v>610728.16999999993</v>
      </c>
      <c r="G37" s="8">
        <f>[1]Табл.2.2!D38</f>
        <v>868110.69</v>
      </c>
      <c r="H37" s="5">
        <f t="shared" si="2"/>
        <v>42.143548086213229</v>
      </c>
      <c r="I37" s="23">
        <v>13569</v>
      </c>
      <c r="J37" s="8">
        <f>[1]Табл.2.2!F38</f>
        <v>21069</v>
      </c>
      <c r="K37" s="5">
        <f t="shared" si="3"/>
        <v>55.273048861375173</v>
      </c>
    </row>
    <row r="38" spans="1:11" x14ac:dyDescent="0.25">
      <c r="A38" s="15">
        <v>13</v>
      </c>
      <c r="B38" s="21" t="s">
        <v>124</v>
      </c>
      <c r="C38" s="8">
        <f t="shared" si="0"/>
        <v>43608.89</v>
      </c>
      <c r="D38" s="8">
        <f t="shared" si="0"/>
        <v>46077.120000000003</v>
      </c>
      <c r="E38" s="5">
        <f t="shared" si="1"/>
        <v>5.6599239283549991</v>
      </c>
      <c r="F38" s="22">
        <v>43608.89</v>
      </c>
      <c r="G38" s="8">
        <f>[1]Табл.2.2!D39</f>
        <v>46077.120000000003</v>
      </c>
      <c r="H38" s="5">
        <f t="shared" si="2"/>
        <v>5.6599239283549991</v>
      </c>
      <c r="I38" s="22">
        <v>0</v>
      </c>
      <c r="J38" s="8">
        <f>[1]Табл.2.2!F39</f>
        <v>0</v>
      </c>
      <c r="K38" s="5">
        <v>0</v>
      </c>
    </row>
    <row r="39" spans="1:11" x14ac:dyDescent="0.25">
      <c r="A39" s="10"/>
      <c r="B39" s="9"/>
      <c r="C39" s="8"/>
      <c r="D39" s="8"/>
      <c r="E39" s="5"/>
      <c r="F39" s="25"/>
      <c r="G39" s="8"/>
      <c r="H39" s="5"/>
      <c r="I39" s="25"/>
      <c r="J39" s="8"/>
      <c r="K39" s="5"/>
    </row>
    <row r="40" spans="1:11" ht="27" customHeight="1" x14ac:dyDescent="0.25">
      <c r="A40" s="33" t="s">
        <v>123</v>
      </c>
      <c r="B40" s="33"/>
      <c r="C40" s="4">
        <f t="shared" si="0"/>
        <v>58414409.950000018</v>
      </c>
      <c r="D40" s="4">
        <f t="shared" si="0"/>
        <v>58800820.409999996</v>
      </c>
      <c r="E40" s="1">
        <f t="shared" si="1"/>
        <v>0.66149852464609182</v>
      </c>
      <c r="F40" s="24">
        <v>49079423.860000014</v>
      </c>
      <c r="G40" s="4">
        <f>[1]Табл.2.2!D41</f>
        <v>45085400.210000001</v>
      </c>
      <c r="H40" s="1">
        <f t="shared" si="2"/>
        <v>-8.1378780268347128</v>
      </c>
      <c r="I40" s="24">
        <v>9334986.0900000017</v>
      </c>
      <c r="J40" s="4">
        <f>[1]Табл.2.2!F41</f>
        <v>13715420.199999999</v>
      </c>
      <c r="K40" s="1">
        <f t="shared" si="3"/>
        <v>46.924913093255583</v>
      </c>
    </row>
    <row r="41" spans="1:11" x14ac:dyDescent="0.25">
      <c r="A41" s="37" t="s">
        <v>18</v>
      </c>
      <c r="B41" s="37"/>
      <c r="C41" s="8"/>
      <c r="D41" s="8"/>
      <c r="E41" s="5"/>
      <c r="F41" s="23"/>
      <c r="G41" s="8"/>
      <c r="H41" s="5"/>
      <c r="I41" s="23"/>
      <c r="J41" s="8"/>
      <c r="K41" s="5"/>
    </row>
    <row r="42" spans="1:11" x14ac:dyDescent="0.25">
      <c r="A42" s="38" t="s">
        <v>122</v>
      </c>
      <c r="B42" s="38"/>
      <c r="C42" s="8">
        <f t="shared" si="0"/>
        <v>48157311.140000015</v>
      </c>
      <c r="D42" s="8">
        <f t="shared" si="0"/>
        <v>49812508.5</v>
      </c>
      <c r="E42" s="5">
        <f t="shared" si="1"/>
        <v>3.4370634921623662</v>
      </c>
      <c r="F42" s="23">
        <v>40301408.290000014</v>
      </c>
      <c r="G42" s="8">
        <f>[1]Табл.2.2!D43</f>
        <v>37126722.509999998</v>
      </c>
      <c r="H42" s="5">
        <f t="shared" si="2"/>
        <v>-7.8773569329282083</v>
      </c>
      <c r="I42" s="23">
        <v>7855902.8500000015</v>
      </c>
      <c r="J42" s="8">
        <f>[1]Табл.2.2!F43</f>
        <v>12685785.99</v>
      </c>
      <c r="K42" s="5">
        <f t="shared" si="3"/>
        <v>61.480942830142027</v>
      </c>
    </row>
    <row r="43" spans="1:11" x14ac:dyDescent="0.25">
      <c r="A43" s="38" t="s">
        <v>121</v>
      </c>
      <c r="B43" s="38"/>
      <c r="C43" s="8">
        <f t="shared" si="0"/>
        <v>10257098.809999999</v>
      </c>
      <c r="D43" s="8">
        <f t="shared" si="0"/>
        <v>8988311.9100000001</v>
      </c>
      <c r="E43" s="5">
        <f t="shared" si="1"/>
        <v>-12.369841838347256</v>
      </c>
      <c r="F43" s="23">
        <v>8778015.5699999984</v>
      </c>
      <c r="G43" s="8">
        <f>[1]Табл.2.2!D44</f>
        <v>7958677.7000000011</v>
      </c>
      <c r="H43" s="5">
        <f t="shared" si="2"/>
        <v>-9.3339760389602304</v>
      </c>
      <c r="I43" s="23">
        <v>1479083.24</v>
      </c>
      <c r="J43" s="8">
        <f>[1]Табл.2.2!F44</f>
        <v>1029634.21</v>
      </c>
      <c r="K43" s="5">
        <f t="shared" si="3"/>
        <v>-30.387000396272484</v>
      </c>
    </row>
    <row r="44" spans="1:11" x14ac:dyDescent="0.25">
      <c r="A44" s="39" t="s">
        <v>120</v>
      </c>
      <c r="B44" s="39"/>
      <c r="C44" s="8"/>
      <c r="D44" s="8"/>
      <c r="E44" s="5"/>
      <c r="F44" s="23"/>
      <c r="G44" s="8"/>
      <c r="H44" s="5"/>
      <c r="I44" s="23"/>
      <c r="J44" s="8"/>
      <c r="K44" s="5"/>
    </row>
    <row r="45" spans="1:11" x14ac:dyDescent="0.25">
      <c r="A45" s="18">
        <v>1</v>
      </c>
      <c r="B45" s="28" t="s">
        <v>119</v>
      </c>
      <c r="C45" s="8">
        <f t="shared" si="0"/>
        <v>1450642.41</v>
      </c>
      <c r="D45" s="8">
        <f t="shared" si="0"/>
        <v>634642.61</v>
      </c>
      <c r="E45" s="5">
        <f t="shared" si="1"/>
        <v>-56.250926787670572</v>
      </c>
      <c r="F45" s="23">
        <v>947492.40999999992</v>
      </c>
      <c r="G45" s="8">
        <f>[1]Табл.2.2!D46</f>
        <v>620550.80999999994</v>
      </c>
      <c r="H45" s="5">
        <f t="shared" si="2"/>
        <v>-34.505986174601659</v>
      </c>
      <c r="I45" s="23">
        <v>503150</v>
      </c>
      <c r="J45" s="8">
        <f>[1]Табл.2.2!F46</f>
        <v>14091.8</v>
      </c>
      <c r="K45" s="5">
        <f t="shared" si="3"/>
        <v>-97.199284507602101</v>
      </c>
    </row>
    <row r="46" spans="1:11" ht="23.25" x14ac:dyDescent="0.25">
      <c r="A46" s="18">
        <v>2</v>
      </c>
      <c r="B46" s="28" t="s">
        <v>118</v>
      </c>
      <c r="C46" s="8">
        <f t="shared" si="0"/>
        <v>375998.93</v>
      </c>
      <c r="D46" s="8">
        <f t="shared" si="0"/>
        <v>425800.28</v>
      </c>
      <c r="E46" s="5">
        <f t="shared" si="1"/>
        <v>13.245077585726122</v>
      </c>
      <c r="F46" s="23">
        <v>375998.93</v>
      </c>
      <c r="G46" s="8">
        <f>[1]Табл.2.2!D47</f>
        <v>422485.33</v>
      </c>
      <c r="H46" s="5">
        <f t="shared" si="2"/>
        <v>12.363439438511165</v>
      </c>
      <c r="I46" s="23">
        <v>0</v>
      </c>
      <c r="J46" s="8">
        <f>[1]Табл.2.2!F47</f>
        <v>3314.95</v>
      </c>
      <c r="K46" s="5">
        <v>0</v>
      </c>
    </row>
    <row r="47" spans="1:11" x14ac:dyDescent="0.25">
      <c r="A47" s="18">
        <v>3</v>
      </c>
      <c r="B47" s="28" t="s">
        <v>117</v>
      </c>
      <c r="C47" s="8">
        <f t="shared" si="0"/>
        <v>825694.35</v>
      </c>
      <c r="D47" s="8">
        <f t="shared" si="0"/>
        <v>739873.03</v>
      </c>
      <c r="E47" s="5">
        <f t="shared" si="1"/>
        <v>-10.393836411742427</v>
      </c>
      <c r="F47" s="23">
        <v>815541.11</v>
      </c>
      <c r="G47" s="8">
        <f>[1]Табл.2.2!D48</f>
        <v>722146.48</v>
      </c>
      <c r="H47" s="5">
        <f t="shared" si="2"/>
        <v>-11.451860470896435</v>
      </c>
      <c r="I47" s="23">
        <v>10153.24</v>
      </c>
      <c r="J47" s="8">
        <f>[1]Табл.2.2!F48</f>
        <v>17726.55</v>
      </c>
      <c r="K47" s="5">
        <f t="shared" si="3"/>
        <v>74.590081589719148</v>
      </c>
    </row>
    <row r="48" spans="1:11" x14ac:dyDescent="0.25">
      <c r="A48" s="18">
        <v>4</v>
      </c>
      <c r="B48" s="28" t="s">
        <v>116</v>
      </c>
      <c r="C48" s="8">
        <f t="shared" si="0"/>
        <v>569358.24</v>
      </c>
      <c r="D48" s="8">
        <f t="shared" si="0"/>
        <v>348958.31</v>
      </c>
      <c r="E48" s="5">
        <f t="shared" si="1"/>
        <v>-38.710238039235193</v>
      </c>
      <c r="F48" s="23">
        <v>569358.24</v>
      </c>
      <c r="G48" s="8">
        <f>[1]Табл.2.2!D49</f>
        <v>348958.31</v>
      </c>
      <c r="H48" s="5">
        <f t="shared" si="2"/>
        <v>-38.710238039235193</v>
      </c>
      <c r="I48" s="23">
        <v>0</v>
      </c>
      <c r="J48" s="8">
        <f>[1]Табл.2.2!F49</f>
        <v>0</v>
      </c>
      <c r="K48" s="5">
        <v>0</v>
      </c>
    </row>
    <row r="49" spans="1:11" x14ac:dyDescent="0.25">
      <c r="A49" s="18">
        <v>5</v>
      </c>
      <c r="B49" s="28" t="s">
        <v>115</v>
      </c>
      <c r="C49" s="8">
        <f t="shared" si="0"/>
        <v>4397294.24</v>
      </c>
      <c r="D49" s="8">
        <f t="shared" si="0"/>
        <v>4496998.49</v>
      </c>
      <c r="E49" s="5">
        <f t="shared" si="1"/>
        <v>2.2674000091474511</v>
      </c>
      <c r="F49" s="23">
        <v>3431514.2399999998</v>
      </c>
      <c r="G49" s="8">
        <f>[1]Табл.2.2!D50</f>
        <v>3502528.3000000003</v>
      </c>
      <c r="H49" s="5">
        <f t="shared" si="2"/>
        <v>2.0694671516211116</v>
      </c>
      <c r="I49" s="23">
        <v>965780</v>
      </c>
      <c r="J49" s="8">
        <f>[1]Табл.2.2!F50</f>
        <v>994470.19</v>
      </c>
      <c r="K49" s="5">
        <f t="shared" si="3"/>
        <v>2.970675516163098</v>
      </c>
    </row>
    <row r="50" spans="1:11" x14ac:dyDescent="0.25">
      <c r="A50" s="18">
        <v>6</v>
      </c>
      <c r="B50" s="28" t="s">
        <v>114</v>
      </c>
      <c r="C50" s="8">
        <f t="shared" si="0"/>
        <v>959392.76</v>
      </c>
      <c r="D50" s="8">
        <f t="shared" si="0"/>
        <v>557838.65999999992</v>
      </c>
      <c r="E50" s="5">
        <f t="shared" si="1"/>
        <v>-41.855027131953769</v>
      </c>
      <c r="F50" s="23">
        <v>959392.76</v>
      </c>
      <c r="G50" s="8">
        <f>[1]Табл.2.2!D51</f>
        <v>557838.65999999992</v>
      </c>
      <c r="H50" s="5">
        <f t="shared" si="2"/>
        <v>-41.855027131953769</v>
      </c>
      <c r="I50" s="23">
        <v>0</v>
      </c>
      <c r="J50" s="8">
        <f>[1]Табл.2.2!F51</f>
        <v>0</v>
      </c>
      <c r="K50" s="5">
        <v>0</v>
      </c>
    </row>
    <row r="51" spans="1:11" x14ac:dyDescent="0.25">
      <c r="A51" s="18">
        <v>7</v>
      </c>
      <c r="B51" s="28" t="s">
        <v>113</v>
      </c>
      <c r="C51" s="8">
        <f t="shared" si="0"/>
        <v>411341.73999999993</v>
      </c>
      <c r="D51" s="8">
        <f t="shared" si="0"/>
        <v>500396.24000000005</v>
      </c>
      <c r="E51" s="5">
        <f t="shared" si="1"/>
        <v>21.649760124027324</v>
      </c>
      <c r="F51" s="23">
        <v>411341.73999999993</v>
      </c>
      <c r="G51" s="8">
        <f>[1]Табл.2.2!D52</f>
        <v>500396.24000000005</v>
      </c>
      <c r="H51" s="5">
        <f t="shared" si="2"/>
        <v>21.649760124027324</v>
      </c>
      <c r="I51" s="23">
        <v>0</v>
      </c>
      <c r="J51" s="8">
        <f>[1]Табл.2.2!F52</f>
        <v>0</v>
      </c>
      <c r="K51" s="5">
        <v>0</v>
      </c>
    </row>
    <row r="52" spans="1:11" x14ac:dyDescent="0.25">
      <c r="A52" s="18">
        <v>8</v>
      </c>
      <c r="B52" s="28" t="s">
        <v>112</v>
      </c>
      <c r="C52" s="8">
        <f t="shared" si="0"/>
        <v>766478.52</v>
      </c>
      <c r="D52" s="8">
        <f t="shared" si="0"/>
        <v>786024.20000000007</v>
      </c>
      <c r="E52" s="5">
        <f t="shared" si="1"/>
        <v>2.5500623292091831</v>
      </c>
      <c r="F52" s="23">
        <v>766478.52</v>
      </c>
      <c r="G52" s="8">
        <f>[1]Табл.2.2!D53</f>
        <v>786024.20000000007</v>
      </c>
      <c r="H52" s="5">
        <f t="shared" si="2"/>
        <v>2.5500623292091831</v>
      </c>
      <c r="I52" s="23">
        <v>0</v>
      </c>
      <c r="J52" s="8">
        <f>[1]Табл.2.2!F53</f>
        <v>0</v>
      </c>
      <c r="K52" s="5">
        <v>0</v>
      </c>
    </row>
    <row r="53" spans="1:11" x14ac:dyDescent="0.25">
      <c r="A53" s="15">
        <v>9</v>
      </c>
      <c r="B53" s="21" t="s">
        <v>111</v>
      </c>
      <c r="C53" s="8">
        <f t="shared" si="0"/>
        <v>500897.62000000005</v>
      </c>
      <c r="D53" s="8">
        <f t="shared" si="0"/>
        <v>497780.08999999997</v>
      </c>
      <c r="E53" s="5">
        <f t="shared" si="1"/>
        <v>-0.62238866297668949</v>
      </c>
      <c r="F53" s="22">
        <v>500897.62000000005</v>
      </c>
      <c r="G53" s="8">
        <f>[1]Табл.2.2!D54</f>
        <v>497749.37</v>
      </c>
      <c r="H53" s="5">
        <f t="shared" si="2"/>
        <v>-0.62852165278806638</v>
      </c>
      <c r="I53" s="22">
        <v>0</v>
      </c>
      <c r="J53" s="8">
        <f>[1]Табл.2.2!F54</f>
        <v>30.72</v>
      </c>
      <c r="K53" s="5">
        <v>0</v>
      </c>
    </row>
    <row r="54" spans="1:11" x14ac:dyDescent="0.25">
      <c r="A54" s="10"/>
      <c r="B54" s="9"/>
      <c r="C54" s="8"/>
      <c r="D54" s="8"/>
      <c r="E54" s="5"/>
      <c r="F54" s="25"/>
      <c r="G54" s="8"/>
      <c r="H54" s="5"/>
      <c r="I54" s="25"/>
      <c r="J54" s="8"/>
      <c r="K54" s="5"/>
    </row>
    <row r="55" spans="1:11" ht="24.75" customHeight="1" x14ac:dyDescent="0.25">
      <c r="A55" s="33" t="s">
        <v>110</v>
      </c>
      <c r="B55" s="33"/>
      <c r="C55" s="4">
        <f t="shared" si="0"/>
        <v>98900052.860000014</v>
      </c>
      <c r="D55" s="4">
        <f t="shared" si="0"/>
        <v>89930393.219999999</v>
      </c>
      <c r="E55" s="1">
        <f t="shared" si="1"/>
        <v>-9.069418448842697</v>
      </c>
      <c r="F55" s="24">
        <v>61614757.969999999</v>
      </c>
      <c r="G55" s="4">
        <f>[1]Табл.2.2!D56</f>
        <v>57502312.959999993</v>
      </c>
      <c r="H55" s="1">
        <f t="shared" si="2"/>
        <v>-6.6744480470122767</v>
      </c>
      <c r="I55" s="24">
        <v>37285294.890000008</v>
      </c>
      <c r="J55" s="4">
        <f>[1]Табл.2.2!F56</f>
        <v>32428080.259999998</v>
      </c>
      <c r="K55" s="1">
        <f t="shared" si="3"/>
        <v>-13.027158949204733</v>
      </c>
    </row>
    <row r="56" spans="1:11" x14ac:dyDescent="0.25">
      <c r="A56" s="37" t="s">
        <v>18</v>
      </c>
      <c r="B56" s="37"/>
      <c r="C56" s="8"/>
      <c r="D56" s="8"/>
      <c r="E56" s="5"/>
      <c r="F56" s="23"/>
      <c r="G56" s="8"/>
      <c r="H56" s="5"/>
      <c r="I56" s="23"/>
      <c r="J56" s="8"/>
      <c r="K56" s="5"/>
    </row>
    <row r="57" spans="1:11" x14ac:dyDescent="0.25">
      <c r="A57" s="38" t="s">
        <v>109</v>
      </c>
      <c r="B57" s="38"/>
      <c r="C57" s="8">
        <f t="shared" si="0"/>
        <v>79488243.890000001</v>
      </c>
      <c r="D57" s="8">
        <f t="shared" si="0"/>
        <v>73663732.029999986</v>
      </c>
      <c r="E57" s="5">
        <f t="shared" si="1"/>
        <v>-7.327513573026323</v>
      </c>
      <c r="F57" s="23">
        <v>46348444.949999996</v>
      </c>
      <c r="G57" s="8">
        <f>[1]Табл.2.2!D58</f>
        <v>43861966.969999991</v>
      </c>
      <c r="H57" s="5">
        <f t="shared" si="2"/>
        <v>-5.3647495243527175</v>
      </c>
      <c r="I57" s="23">
        <v>33139798.940000005</v>
      </c>
      <c r="J57" s="8">
        <f>[1]Табл.2.2!F58</f>
        <v>29801765.059999999</v>
      </c>
      <c r="K57" s="5">
        <f t="shared" si="3"/>
        <v>-10.072583379409011</v>
      </c>
    </row>
    <row r="58" spans="1:11" x14ac:dyDescent="0.25">
      <c r="A58" s="38" t="s">
        <v>108</v>
      </c>
      <c r="B58" s="38"/>
      <c r="C58" s="8">
        <f t="shared" si="0"/>
        <v>19411808.970000003</v>
      </c>
      <c r="D58" s="8">
        <f t="shared" si="0"/>
        <v>16266661.189999998</v>
      </c>
      <c r="E58" s="5">
        <f t="shared" si="1"/>
        <v>-16.202239496899423</v>
      </c>
      <c r="F58" s="23">
        <v>15266313.020000003</v>
      </c>
      <c r="G58" s="8">
        <f>[1]Табл.2.2!D59</f>
        <v>13640345.989999998</v>
      </c>
      <c r="H58" s="5">
        <f t="shared" si="2"/>
        <v>-10.650685780318199</v>
      </c>
      <c r="I58" s="23">
        <v>4145495.9499999997</v>
      </c>
      <c r="J58" s="8">
        <f>[1]Табл.2.2!F59</f>
        <v>2626315.2000000002</v>
      </c>
      <c r="K58" s="5">
        <f t="shared" si="3"/>
        <v>-36.646538033645882</v>
      </c>
    </row>
    <row r="59" spans="1:11" x14ac:dyDescent="0.25">
      <c r="A59" s="37" t="s">
        <v>15</v>
      </c>
      <c r="B59" s="37"/>
      <c r="C59" s="8"/>
      <c r="D59" s="8"/>
      <c r="E59" s="5"/>
      <c r="F59" s="23"/>
      <c r="G59" s="8"/>
      <c r="H59" s="5"/>
      <c r="I59" s="23"/>
      <c r="J59" s="8"/>
      <c r="K59" s="5"/>
    </row>
    <row r="60" spans="1:11" x14ac:dyDescent="0.25">
      <c r="A60" s="18">
        <v>1</v>
      </c>
      <c r="B60" s="28" t="s">
        <v>107</v>
      </c>
      <c r="C60" s="8">
        <f t="shared" si="0"/>
        <v>369666.37</v>
      </c>
      <c r="D60" s="8">
        <f t="shared" si="0"/>
        <v>272146.20000000007</v>
      </c>
      <c r="E60" s="5">
        <f t="shared" si="1"/>
        <v>-26.380590152141764</v>
      </c>
      <c r="F60" s="23">
        <v>360590.25</v>
      </c>
      <c r="G60" s="8">
        <f>[1]Табл.2.2!D61</f>
        <v>256979.20000000007</v>
      </c>
      <c r="H60" s="5">
        <f t="shared" si="2"/>
        <v>-28.73373586778898</v>
      </c>
      <c r="I60" s="23">
        <v>9076.119999999999</v>
      </c>
      <c r="J60" s="8">
        <f>[1]Табл.2.2!F61</f>
        <v>15167</v>
      </c>
      <c r="K60" s="5">
        <f t="shared" si="3"/>
        <v>67.108852681542345</v>
      </c>
    </row>
    <row r="61" spans="1:11" x14ac:dyDescent="0.25">
      <c r="A61" s="18">
        <v>2</v>
      </c>
      <c r="B61" s="28" t="s">
        <v>106</v>
      </c>
      <c r="C61" s="8">
        <f t="shared" si="0"/>
        <v>186960.96000000002</v>
      </c>
      <c r="D61" s="8">
        <f t="shared" si="0"/>
        <v>252353.39999999997</v>
      </c>
      <c r="E61" s="5">
        <f t="shared" si="1"/>
        <v>34.976521301559387</v>
      </c>
      <c r="F61" s="23">
        <v>148760.96000000002</v>
      </c>
      <c r="G61" s="8">
        <f>[1]Табл.2.2!D62</f>
        <v>123039.77999999998</v>
      </c>
      <c r="H61" s="5">
        <f t="shared" si="2"/>
        <v>-17.290275620700513</v>
      </c>
      <c r="I61" s="23">
        <v>38200</v>
      </c>
      <c r="J61" s="8">
        <f>[1]Табл.2.2!F62</f>
        <v>129313.62</v>
      </c>
      <c r="K61" s="5">
        <f t="shared" si="3"/>
        <v>238.51732984293193</v>
      </c>
    </row>
    <row r="62" spans="1:11" x14ac:dyDescent="0.25">
      <c r="A62" s="18">
        <v>3</v>
      </c>
      <c r="B62" s="28" t="s">
        <v>105</v>
      </c>
      <c r="C62" s="8">
        <f t="shared" si="0"/>
        <v>354147.95</v>
      </c>
      <c r="D62" s="8">
        <f t="shared" si="0"/>
        <v>368353.82</v>
      </c>
      <c r="E62" s="5">
        <f t="shared" si="1"/>
        <v>4.0112811608820493</v>
      </c>
      <c r="F62" s="23">
        <v>171300.55000000002</v>
      </c>
      <c r="G62" s="8">
        <f>[1]Табл.2.2!D63</f>
        <v>140686.82</v>
      </c>
      <c r="H62" s="5">
        <f t="shared" si="2"/>
        <v>-17.871355345911027</v>
      </c>
      <c r="I62" s="23">
        <v>182847.4</v>
      </c>
      <c r="J62" s="8">
        <f>[1]Табл.2.2!F63</f>
        <v>227667</v>
      </c>
      <c r="K62" s="5">
        <f t="shared" si="3"/>
        <v>24.512024781320378</v>
      </c>
    </row>
    <row r="63" spans="1:11" x14ac:dyDescent="0.25">
      <c r="A63" s="18">
        <v>4</v>
      </c>
      <c r="B63" s="28" t="s">
        <v>104</v>
      </c>
      <c r="C63" s="8">
        <f t="shared" si="0"/>
        <v>1292434.6499999999</v>
      </c>
      <c r="D63" s="8">
        <f t="shared" si="0"/>
        <v>787374.18</v>
      </c>
      <c r="E63" s="5">
        <f t="shared" si="1"/>
        <v>-39.078221092261792</v>
      </c>
      <c r="F63" s="23">
        <v>1060927.54</v>
      </c>
      <c r="G63" s="8">
        <f>[1]Табл.2.2!D64</f>
        <v>748410.42</v>
      </c>
      <c r="H63" s="5">
        <f t="shared" si="2"/>
        <v>-29.456971208420129</v>
      </c>
      <c r="I63" s="23">
        <v>231507.11</v>
      </c>
      <c r="J63" s="8">
        <f>[1]Табл.2.2!F64</f>
        <v>38963.760000000002</v>
      </c>
      <c r="K63" s="5">
        <f t="shared" si="3"/>
        <v>-83.16951907006225</v>
      </c>
    </row>
    <row r="64" spans="1:11" x14ac:dyDescent="0.25">
      <c r="A64" s="15">
        <v>5</v>
      </c>
      <c r="B64" s="21" t="s">
        <v>103</v>
      </c>
      <c r="C64" s="8">
        <f t="shared" si="0"/>
        <v>17208599.040000003</v>
      </c>
      <c r="D64" s="8">
        <f t="shared" si="0"/>
        <v>14586433.589999998</v>
      </c>
      <c r="E64" s="5">
        <f t="shared" si="1"/>
        <v>-15.237530050557822</v>
      </c>
      <c r="F64" s="22">
        <v>13524733.720000003</v>
      </c>
      <c r="G64" s="8">
        <f>[1]Табл.2.2!D65</f>
        <v>12371229.769999998</v>
      </c>
      <c r="H64" s="5">
        <f t="shared" si="2"/>
        <v>-8.5288477679544599</v>
      </c>
      <c r="I64" s="22">
        <v>3683865.32</v>
      </c>
      <c r="J64" s="8">
        <f>[1]Табл.2.2!F65</f>
        <v>2215203.8200000003</v>
      </c>
      <c r="K64" s="5">
        <f t="shared" si="3"/>
        <v>-39.867404815982788</v>
      </c>
    </row>
    <row r="65" spans="1:11" x14ac:dyDescent="0.25">
      <c r="A65" s="10"/>
      <c r="B65" s="9"/>
      <c r="C65" s="8"/>
      <c r="D65" s="8"/>
      <c r="E65" s="5"/>
      <c r="F65" s="25"/>
      <c r="G65" s="8"/>
      <c r="H65" s="5"/>
      <c r="I65" s="25"/>
      <c r="J65" s="8"/>
      <c r="K65" s="5"/>
    </row>
    <row r="66" spans="1:11" ht="22.5" customHeight="1" x14ac:dyDescent="0.25">
      <c r="A66" s="33" t="s">
        <v>102</v>
      </c>
      <c r="B66" s="33"/>
      <c r="C66" s="4">
        <f t="shared" si="0"/>
        <v>64220589.050000012</v>
      </c>
      <c r="D66" s="4">
        <f t="shared" si="0"/>
        <v>75719668.489999995</v>
      </c>
      <c r="E66" s="1">
        <f t="shared" si="1"/>
        <v>17.905596336164379</v>
      </c>
      <c r="F66" s="24">
        <v>52029682.170000009</v>
      </c>
      <c r="G66" s="4">
        <f>[1]Табл.2.2!D67</f>
        <v>57652141.159999989</v>
      </c>
      <c r="H66" s="1">
        <f t="shared" si="2"/>
        <v>10.806252807059906</v>
      </c>
      <c r="I66" s="24">
        <v>12190906.880000003</v>
      </c>
      <c r="J66" s="4">
        <f>[1]Табл.2.2!F67</f>
        <v>18067527.330000009</v>
      </c>
      <c r="K66" s="1">
        <f t="shared" si="3"/>
        <v>48.20494904805642</v>
      </c>
    </row>
    <row r="67" spans="1:11" x14ac:dyDescent="0.25">
      <c r="A67" s="37" t="s">
        <v>18</v>
      </c>
      <c r="B67" s="37"/>
      <c r="C67" s="8"/>
      <c r="D67" s="8"/>
      <c r="E67" s="5"/>
      <c r="F67" s="23"/>
      <c r="G67" s="8"/>
      <c r="H67" s="5"/>
      <c r="I67" s="23"/>
      <c r="J67" s="8"/>
      <c r="K67" s="5"/>
    </row>
    <row r="68" spans="1:11" x14ac:dyDescent="0.25">
      <c r="A68" s="38" t="s">
        <v>101</v>
      </c>
      <c r="B68" s="38"/>
      <c r="C68" s="8">
        <f t="shared" si="0"/>
        <v>56327327.210000008</v>
      </c>
      <c r="D68" s="8">
        <f t="shared" si="0"/>
        <v>66846619.609999999</v>
      </c>
      <c r="E68" s="5">
        <f t="shared" si="1"/>
        <v>18.675291232587469</v>
      </c>
      <c r="F68" s="23">
        <v>44867073.600000009</v>
      </c>
      <c r="G68" s="8">
        <f>[1]Табл.2.2!D69</f>
        <v>49254347.629999988</v>
      </c>
      <c r="H68" s="5">
        <f t="shared" si="2"/>
        <v>9.778382403794609</v>
      </c>
      <c r="I68" s="23">
        <v>11460253.610000003</v>
      </c>
      <c r="J68" s="8">
        <f>[1]Табл.2.2!F69</f>
        <v>17592271.980000008</v>
      </c>
      <c r="K68" s="5">
        <f t="shared" si="3"/>
        <v>53.506829592752808</v>
      </c>
    </row>
    <row r="69" spans="1:11" x14ac:dyDescent="0.25">
      <c r="A69" s="38" t="s">
        <v>16</v>
      </c>
      <c r="B69" s="38"/>
      <c r="C69" s="8">
        <f t="shared" si="0"/>
        <v>7893261.8399999999</v>
      </c>
      <c r="D69" s="8">
        <f t="shared" si="0"/>
        <v>8873048.879999999</v>
      </c>
      <c r="E69" s="5">
        <f t="shared" si="1"/>
        <v>12.412954997068738</v>
      </c>
      <c r="F69" s="23">
        <v>7162608.5700000003</v>
      </c>
      <c r="G69" s="8">
        <f>[1]Табл.2.2!D70</f>
        <v>8397793.5299999993</v>
      </c>
      <c r="H69" s="5">
        <f t="shared" si="2"/>
        <v>17.244903835363417</v>
      </c>
      <c r="I69" s="23">
        <v>730653.27</v>
      </c>
      <c r="J69" s="8">
        <f>[1]Табл.2.2!F70</f>
        <v>475255.35</v>
      </c>
      <c r="K69" s="5">
        <f t="shared" si="3"/>
        <v>-34.954735780488605</v>
      </c>
    </row>
    <row r="70" spans="1:11" x14ac:dyDescent="0.25">
      <c r="A70" s="37" t="s">
        <v>100</v>
      </c>
      <c r="B70" s="37"/>
      <c r="C70" s="8"/>
      <c r="D70" s="8"/>
      <c r="E70" s="5"/>
      <c r="F70" s="23"/>
      <c r="G70" s="8"/>
      <c r="H70" s="5"/>
      <c r="I70" s="23"/>
      <c r="J70" s="8"/>
      <c r="K70" s="5"/>
    </row>
    <row r="71" spans="1:11" x14ac:dyDescent="0.25">
      <c r="A71" s="18">
        <v>1</v>
      </c>
      <c r="B71" s="28" t="s">
        <v>99</v>
      </c>
      <c r="C71" s="8">
        <f t="shared" si="0"/>
        <v>259325.61000000002</v>
      </c>
      <c r="D71" s="8">
        <f t="shared" si="0"/>
        <v>246702.36000000002</v>
      </c>
      <c r="E71" s="5">
        <f t="shared" si="1"/>
        <v>-4.8677220888442179</v>
      </c>
      <c r="F71" s="23">
        <v>259325.61000000002</v>
      </c>
      <c r="G71" s="8">
        <f>[1]Табл.2.2!D72</f>
        <v>190786.80000000002</v>
      </c>
      <c r="H71" s="5">
        <f t="shared" si="2"/>
        <v>-26.429634157613663</v>
      </c>
      <c r="I71" s="23">
        <v>0</v>
      </c>
      <c r="J71" s="8">
        <f>[1]Табл.2.2!F72</f>
        <v>55915.56</v>
      </c>
      <c r="K71" s="5">
        <v>0</v>
      </c>
    </row>
    <row r="72" spans="1:11" x14ac:dyDescent="0.25">
      <c r="A72" s="18">
        <v>2</v>
      </c>
      <c r="B72" s="28" t="s">
        <v>98</v>
      </c>
      <c r="C72" s="8">
        <f t="shared" si="0"/>
        <v>5787848.7199999988</v>
      </c>
      <c r="D72" s="8">
        <f t="shared" si="0"/>
        <v>6812110.4299999997</v>
      </c>
      <c r="E72" s="5">
        <f t="shared" si="1"/>
        <v>17.696760222164215</v>
      </c>
      <c r="F72" s="23">
        <v>5257599.1599999992</v>
      </c>
      <c r="G72" s="8">
        <f>[1]Табл.2.2!D73</f>
        <v>6463759.7599999998</v>
      </c>
      <c r="H72" s="5">
        <f t="shared" si="2"/>
        <v>22.941281054221733</v>
      </c>
      <c r="I72" s="23">
        <v>530249.56000000006</v>
      </c>
      <c r="J72" s="8">
        <f>[1]Табл.2.2!F73</f>
        <v>348350.67</v>
      </c>
      <c r="K72" s="5">
        <f t="shared" si="3"/>
        <v>-34.304392444946117</v>
      </c>
    </row>
    <row r="73" spans="1:11" x14ac:dyDescent="0.25">
      <c r="A73" s="18">
        <v>3</v>
      </c>
      <c r="B73" s="28" t="s">
        <v>97</v>
      </c>
      <c r="C73" s="8">
        <f t="shared" ref="C73:D135" si="4">SUM(F73,I73)</f>
        <v>608380.79</v>
      </c>
      <c r="D73" s="8">
        <f t="shared" si="4"/>
        <v>634518.5</v>
      </c>
      <c r="E73" s="5">
        <f t="shared" si="1"/>
        <v>4.2962747065041356</v>
      </c>
      <c r="F73" s="23">
        <v>601380.79</v>
      </c>
      <c r="G73" s="8">
        <f>[1]Табл.2.2!D74</f>
        <v>641218.5</v>
      </c>
      <c r="H73" s="5">
        <f t="shared" si="2"/>
        <v>6.6243735520717308</v>
      </c>
      <c r="I73" s="23">
        <v>7000</v>
      </c>
      <c r="J73" s="8">
        <f>[1]Табл.2.2!F74</f>
        <v>-6700</v>
      </c>
      <c r="K73" s="5">
        <f t="shared" si="3"/>
        <v>-195.71428571428572</v>
      </c>
    </row>
    <row r="74" spans="1:11" x14ac:dyDescent="0.25">
      <c r="A74" s="18">
        <v>4</v>
      </c>
      <c r="B74" s="28" t="s">
        <v>96</v>
      </c>
      <c r="C74" s="8">
        <f t="shared" si="4"/>
        <v>684586.58</v>
      </c>
      <c r="D74" s="8">
        <f t="shared" si="4"/>
        <v>588277.99</v>
      </c>
      <c r="E74" s="5">
        <f t="shared" ref="E74:E136" si="5">D74/C74*100-100</f>
        <v>-14.068138759015696</v>
      </c>
      <c r="F74" s="23">
        <v>512182.87</v>
      </c>
      <c r="G74" s="8">
        <f>[1]Табл.2.2!D75</f>
        <v>541708.87</v>
      </c>
      <c r="H74" s="5">
        <f t="shared" ref="H74:H136" si="6">G74/F74*100-100</f>
        <v>5.7647378952755588</v>
      </c>
      <c r="I74" s="23">
        <v>172403.71</v>
      </c>
      <c r="J74" s="8">
        <f>[1]Табл.2.2!F75</f>
        <v>46569.120000000003</v>
      </c>
      <c r="K74" s="5">
        <f t="shared" ref="K74:K136" si="7">J74/I74*100-100</f>
        <v>-72.988330703556201</v>
      </c>
    </row>
    <row r="75" spans="1:11" x14ac:dyDescent="0.25">
      <c r="A75" s="18">
        <v>5</v>
      </c>
      <c r="B75" s="28" t="s">
        <v>95</v>
      </c>
      <c r="C75" s="8">
        <f t="shared" si="4"/>
        <v>453326.61000000004</v>
      </c>
      <c r="D75" s="8">
        <f t="shared" si="4"/>
        <v>486571.2300000001</v>
      </c>
      <c r="E75" s="5">
        <f t="shared" si="5"/>
        <v>7.3334808208148416</v>
      </c>
      <c r="F75" s="23">
        <v>452826.61000000004</v>
      </c>
      <c r="G75" s="8">
        <f>[1]Табл.2.2!D76</f>
        <v>486271.2300000001</v>
      </c>
      <c r="H75" s="5">
        <f t="shared" si="6"/>
        <v>7.3857452855961867</v>
      </c>
      <c r="I75" s="23">
        <v>500</v>
      </c>
      <c r="J75" s="8">
        <f>[1]Табл.2.2!F76</f>
        <v>300</v>
      </c>
      <c r="K75" s="5">
        <f t="shared" si="7"/>
        <v>-40</v>
      </c>
    </row>
    <row r="76" spans="1:11" x14ac:dyDescent="0.25">
      <c r="A76" s="15">
        <v>6</v>
      </c>
      <c r="B76" s="21" t="s">
        <v>94</v>
      </c>
      <c r="C76" s="8">
        <f t="shared" si="4"/>
        <v>99793.53</v>
      </c>
      <c r="D76" s="8">
        <f t="shared" si="4"/>
        <v>104868.37000000001</v>
      </c>
      <c r="E76" s="5">
        <f t="shared" si="5"/>
        <v>5.0853397008804109</v>
      </c>
      <c r="F76" s="22">
        <v>79293.53</v>
      </c>
      <c r="G76" s="8">
        <f>[1]Табл.2.2!D77</f>
        <v>74048.37000000001</v>
      </c>
      <c r="H76" s="5">
        <f t="shared" si="6"/>
        <v>-6.6148650463663188</v>
      </c>
      <c r="I76" s="22">
        <v>20500</v>
      </c>
      <c r="J76" s="8">
        <f>[1]Табл.2.2!F77</f>
        <v>30820</v>
      </c>
      <c r="K76" s="5">
        <f t="shared" si="7"/>
        <v>50.341463414634148</v>
      </c>
    </row>
    <row r="77" spans="1:11" x14ac:dyDescent="0.25">
      <c r="A77" s="10"/>
      <c r="B77" s="9"/>
      <c r="C77" s="8"/>
      <c r="D77" s="8"/>
      <c r="E77" s="5"/>
      <c r="F77" s="25"/>
      <c r="G77" s="8"/>
      <c r="H77" s="5"/>
      <c r="I77" s="25"/>
      <c r="J77" s="8"/>
      <c r="K77" s="5"/>
    </row>
    <row r="78" spans="1:11" ht="21.75" customHeight="1" x14ac:dyDescent="0.25">
      <c r="A78" s="33" t="s">
        <v>93</v>
      </c>
      <c r="B78" s="33"/>
      <c r="C78" s="4">
        <f t="shared" si="4"/>
        <v>60648299.479999989</v>
      </c>
      <c r="D78" s="4">
        <f t="shared" si="4"/>
        <v>62160587.889999986</v>
      </c>
      <c r="E78" s="1">
        <f t="shared" si="5"/>
        <v>2.493538026566938</v>
      </c>
      <c r="F78" s="24">
        <v>43477471.539999984</v>
      </c>
      <c r="G78" s="4">
        <f>[1]Табл.2.2!D79</f>
        <v>44148646.029999986</v>
      </c>
      <c r="H78" s="1">
        <f t="shared" si="6"/>
        <v>1.5437293527580351</v>
      </c>
      <c r="I78" s="24">
        <v>17170827.940000001</v>
      </c>
      <c r="J78" s="4">
        <f>[1]Табл.2.2!F79</f>
        <v>18011941.860000003</v>
      </c>
      <c r="K78" s="1">
        <f t="shared" si="7"/>
        <v>4.8985053192490398</v>
      </c>
    </row>
    <row r="79" spans="1:11" x14ac:dyDescent="0.25">
      <c r="A79" s="37" t="s">
        <v>18</v>
      </c>
      <c r="B79" s="37"/>
      <c r="C79" s="8"/>
      <c r="D79" s="8"/>
      <c r="E79" s="5"/>
      <c r="F79" s="23"/>
      <c r="G79" s="8"/>
      <c r="H79" s="5"/>
      <c r="I79" s="23"/>
      <c r="J79" s="8"/>
      <c r="K79" s="5"/>
    </row>
    <row r="80" spans="1:11" x14ac:dyDescent="0.25">
      <c r="A80" s="38" t="s">
        <v>92</v>
      </c>
      <c r="B80" s="38"/>
      <c r="C80" s="8">
        <f t="shared" si="4"/>
        <v>55943495.799999982</v>
      </c>
      <c r="D80" s="8">
        <f t="shared" si="4"/>
        <v>56126872.629999995</v>
      </c>
      <c r="E80" s="5">
        <f t="shared" si="5"/>
        <v>0.32778936564064054</v>
      </c>
      <c r="F80" s="23">
        <v>38913517.859999985</v>
      </c>
      <c r="G80" s="8">
        <f>[1]Табл.2.2!D81</f>
        <v>38784662.769999988</v>
      </c>
      <c r="H80" s="5">
        <f t="shared" si="6"/>
        <v>-0.33113194870631446</v>
      </c>
      <c r="I80" s="23">
        <v>17029977.940000001</v>
      </c>
      <c r="J80" s="8">
        <f>[1]Табл.2.2!F81</f>
        <v>17342209.860000003</v>
      </c>
      <c r="K80" s="5">
        <f t="shared" si="7"/>
        <v>1.8334252757111926</v>
      </c>
    </row>
    <row r="81" spans="1:11" x14ac:dyDescent="0.25">
      <c r="A81" s="38" t="s">
        <v>16</v>
      </c>
      <c r="B81" s="38"/>
      <c r="C81" s="8">
        <f t="shared" si="4"/>
        <v>4704803.6800000006</v>
      </c>
      <c r="D81" s="8">
        <f t="shared" si="4"/>
        <v>6033715.2599999988</v>
      </c>
      <c r="E81" s="5">
        <f t="shared" si="5"/>
        <v>28.245845531220937</v>
      </c>
      <c r="F81" s="23">
        <v>4563953.6800000006</v>
      </c>
      <c r="G81" s="8">
        <f>[1]Табл.2.2!D82</f>
        <v>5363983.2599999988</v>
      </c>
      <c r="H81" s="5">
        <f t="shared" si="6"/>
        <v>17.529309806667399</v>
      </c>
      <c r="I81" s="23">
        <v>140850</v>
      </c>
      <c r="J81" s="8">
        <f>[1]Табл.2.2!F82</f>
        <v>669732</v>
      </c>
      <c r="K81" s="5">
        <f t="shared" si="7"/>
        <v>375.49307774227901</v>
      </c>
    </row>
    <row r="82" spans="1:11" x14ac:dyDescent="0.25">
      <c r="A82" s="37" t="s">
        <v>15</v>
      </c>
      <c r="B82" s="37"/>
      <c r="C82" s="8"/>
      <c r="D82" s="8"/>
      <c r="E82" s="5"/>
      <c r="F82" s="23"/>
      <c r="G82" s="8"/>
      <c r="H82" s="5"/>
      <c r="I82" s="23"/>
      <c r="J82" s="8"/>
      <c r="K82" s="5"/>
    </row>
    <row r="83" spans="1:11" x14ac:dyDescent="0.25">
      <c r="A83" s="18">
        <v>1</v>
      </c>
      <c r="B83" s="28" t="s">
        <v>91</v>
      </c>
      <c r="C83" s="8">
        <f t="shared" si="4"/>
        <v>3830853.8800000004</v>
      </c>
      <c r="D83" s="8">
        <f t="shared" si="4"/>
        <v>3986954.3199999994</v>
      </c>
      <c r="E83" s="5">
        <f t="shared" si="5"/>
        <v>4.0748210422476063</v>
      </c>
      <c r="F83" s="23">
        <v>3690303.8800000004</v>
      </c>
      <c r="G83" s="8">
        <f>[1]Табл.2.2!D84</f>
        <v>3686922.3199999994</v>
      </c>
      <c r="H83" s="5">
        <f t="shared" si="6"/>
        <v>-9.1633646170109273E-2</v>
      </c>
      <c r="I83" s="23">
        <v>140550</v>
      </c>
      <c r="J83" s="8">
        <f>[1]Табл.2.2!F84</f>
        <v>300032</v>
      </c>
      <c r="K83" s="5">
        <f t="shared" si="7"/>
        <v>113.46993952330132</v>
      </c>
    </row>
    <row r="84" spans="1:11" x14ac:dyDescent="0.25">
      <c r="A84" s="18">
        <v>2</v>
      </c>
      <c r="B84" s="28" t="s">
        <v>90</v>
      </c>
      <c r="C84" s="8">
        <f t="shared" si="4"/>
        <v>221237.37999999998</v>
      </c>
      <c r="D84" s="8">
        <f t="shared" si="4"/>
        <v>440643.13</v>
      </c>
      <c r="E84" s="5">
        <f t="shared" si="5"/>
        <v>99.172097409578811</v>
      </c>
      <c r="F84" s="23">
        <v>220937.37999999998</v>
      </c>
      <c r="G84" s="8">
        <f>[1]Табл.2.2!D85</f>
        <v>270943.13</v>
      </c>
      <c r="H84" s="5">
        <f t="shared" si="6"/>
        <v>22.633449351123858</v>
      </c>
      <c r="I84" s="23">
        <v>300</v>
      </c>
      <c r="J84" s="8">
        <f>[1]Табл.2.2!F85</f>
        <v>169700</v>
      </c>
      <c r="K84" s="5" t="s">
        <v>158</v>
      </c>
    </row>
    <row r="85" spans="1:11" x14ac:dyDescent="0.25">
      <c r="A85" s="18">
        <v>3</v>
      </c>
      <c r="B85" s="28" t="s">
        <v>89</v>
      </c>
      <c r="C85" s="8">
        <f t="shared" si="4"/>
        <v>131136.76</v>
      </c>
      <c r="D85" s="8">
        <f t="shared" si="4"/>
        <v>136782.10999999996</v>
      </c>
      <c r="E85" s="5">
        <f t="shared" si="5"/>
        <v>4.3049332620387588</v>
      </c>
      <c r="F85" s="23">
        <v>131136.76</v>
      </c>
      <c r="G85" s="8">
        <f>[1]Табл.2.2!D86</f>
        <v>131782.10999999996</v>
      </c>
      <c r="H85" s="5">
        <f t="shared" si="6"/>
        <v>0.49211982971056045</v>
      </c>
      <c r="I85" s="23">
        <v>0</v>
      </c>
      <c r="J85" s="8">
        <f>[1]Табл.2.2!F86</f>
        <v>5000</v>
      </c>
      <c r="K85" s="5">
        <v>0</v>
      </c>
    </row>
    <row r="86" spans="1:11" x14ac:dyDescent="0.25">
      <c r="A86" s="18">
        <v>4</v>
      </c>
      <c r="B86" s="28" t="s">
        <v>88</v>
      </c>
      <c r="C86" s="8">
        <f t="shared" si="4"/>
        <v>161696.98000000001</v>
      </c>
      <c r="D86" s="8">
        <f t="shared" si="4"/>
        <v>406288.82999999996</v>
      </c>
      <c r="E86" s="5">
        <f t="shared" si="5"/>
        <v>151.26556476193923</v>
      </c>
      <c r="F86" s="23">
        <v>161696.98000000001</v>
      </c>
      <c r="G86" s="8">
        <f>[1]Табл.2.2!D87</f>
        <v>231288.82999999996</v>
      </c>
      <c r="H86" s="5">
        <f t="shared" si="6"/>
        <v>43.038435226186635</v>
      </c>
      <c r="I86" s="23">
        <v>0</v>
      </c>
      <c r="J86" s="8">
        <f>[1]Табл.2.2!F87</f>
        <v>175000</v>
      </c>
      <c r="K86" s="5">
        <v>0</v>
      </c>
    </row>
    <row r="87" spans="1:11" x14ac:dyDescent="0.25">
      <c r="A87" s="18">
        <v>5</v>
      </c>
      <c r="B87" s="28" t="s">
        <v>87</v>
      </c>
      <c r="C87" s="8">
        <f t="shared" si="4"/>
        <v>0</v>
      </c>
      <c r="D87" s="8">
        <f t="shared" si="4"/>
        <v>375907.17000000004</v>
      </c>
      <c r="E87" s="5">
        <v>0</v>
      </c>
      <c r="F87" s="23">
        <v>0</v>
      </c>
      <c r="G87" s="8">
        <f>[1]Табл.2.2!D88</f>
        <v>372907.17000000004</v>
      </c>
      <c r="H87" s="5">
        <v>0</v>
      </c>
      <c r="I87" s="23">
        <v>0</v>
      </c>
      <c r="J87" s="8">
        <f>[1]Табл.2.2!F88</f>
        <v>3000</v>
      </c>
      <c r="K87" s="5">
        <v>0</v>
      </c>
    </row>
    <row r="88" spans="1:11" x14ac:dyDescent="0.25">
      <c r="A88" s="18">
        <v>6</v>
      </c>
      <c r="B88" s="28" t="s">
        <v>86</v>
      </c>
      <c r="C88" s="8">
        <f t="shared" si="4"/>
        <v>0</v>
      </c>
      <c r="D88" s="8">
        <f t="shared" si="4"/>
        <v>253333.75999999998</v>
      </c>
      <c r="E88" s="5">
        <v>0</v>
      </c>
      <c r="F88" s="23">
        <v>0</v>
      </c>
      <c r="G88" s="8">
        <f>[1]Табл.2.2!D89</f>
        <v>248333.75999999998</v>
      </c>
      <c r="H88" s="5">
        <v>0</v>
      </c>
      <c r="I88" s="23">
        <v>0</v>
      </c>
      <c r="J88" s="8">
        <f>[1]Табл.2.2!F89</f>
        <v>5000</v>
      </c>
      <c r="K88" s="5">
        <v>0</v>
      </c>
    </row>
    <row r="89" spans="1:11" x14ac:dyDescent="0.25">
      <c r="A89" s="15">
        <v>7</v>
      </c>
      <c r="B89" s="21" t="s">
        <v>85</v>
      </c>
      <c r="C89" s="8">
        <f t="shared" si="4"/>
        <v>359878.68</v>
      </c>
      <c r="D89" s="8">
        <f t="shared" si="4"/>
        <v>433805.94</v>
      </c>
      <c r="E89" s="5">
        <f t="shared" si="5"/>
        <v>20.542272745915383</v>
      </c>
      <c r="F89" s="22">
        <v>359878.68</v>
      </c>
      <c r="G89" s="8">
        <f>[1]Табл.2.2!D90</f>
        <v>421805.94</v>
      </c>
      <c r="H89" s="5">
        <f t="shared" si="6"/>
        <v>17.207815700557759</v>
      </c>
      <c r="I89" s="22">
        <v>0</v>
      </c>
      <c r="J89" s="8">
        <f>[1]Табл.2.2!F90</f>
        <v>12000</v>
      </c>
      <c r="K89" s="5">
        <v>0</v>
      </c>
    </row>
    <row r="90" spans="1:11" x14ac:dyDescent="0.25">
      <c r="A90" s="10"/>
      <c r="B90" s="9"/>
      <c r="C90" s="8"/>
      <c r="D90" s="8"/>
      <c r="E90" s="5"/>
      <c r="F90" s="7"/>
      <c r="G90" s="8"/>
      <c r="H90" s="5"/>
      <c r="I90" s="7"/>
      <c r="J90" s="8"/>
      <c r="K90" s="5"/>
    </row>
    <row r="91" spans="1:11" ht="23.25" customHeight="1" x14ac:dyDescent="0.25">
      <c r="A91" s="33" t="s">
        <v>84</v>
      </c>
      <c r="B91" s="33"/>
      <c r="C91" s="4">
        <f t="shared" si="4"/>
        <v>73647671.640000001</v>
      </c>
      <c r="D91" s="4">
        <f t="shared" si="4"/>
        <v>73526670.680000007</v>
      </c>
      <c r="E91" s="1">
        <f t="shared" si="5"/>
        <v>-0.16429706100073815</v>
      </c>
      <c r="F91" s="3">
        <v>62560346.810000002</v>
      </c>
      <c r="G91" s="4">
        <f>[1]Табл.2.2!D92</f>
        <v>63235217.960000008</v>
      </c>
      <c r="H91" s="1">
        <f t="shared" si="6"/>
        <v>1.0787522518850921</v>
      </c>
      <c r="I91" s="3">
        <v>11087324.83</v>
      </c>
      <c r="J91" s="4">
        <f>[1]Табл.2.2!F92</f>
        <v>10291452.720000001</v>
      </c>
      <c r="K91" s="1">
        <f t="shared" si="7"/>
        <v>-7.1782158654406345</v>
      </c>
    </row>
    <row r="92" spans="1:11" x14ac:dyDescent="0.25">
      <c r="A92" s="37" t="s">
        <v>18</v>
      </c>
      <c r="B92" s="37"/>
      <c r="C92" s="8"/>
      <c r="D92" s="8"/>
      <c r="E92" s="5"/>
      <c r="F92" s="16"/>
      <c r="G92" s="8"/>
      <c r="H92" s="5"/>
      <c r="I92" s="16"/>
      <c r="J92" s="8"/>
      <c r="K92" s="5"/>
    </row>
    <row r="93" spans="1:11" x14ac:dyDescent="0.25">
      <c r="A93" s="38" t="s">
        <v>83</v>
      </c>
      <c r="B93" s="38"/>
      <c r="C93" s="8">
        <f t="shared" si="4"/>
        <v>61736973.5</v>
      </c>
      <c r="D93" s="8">
        <f t="shared" si="4"/>
        <v>63007543.920000002</v>
      </c>
      <c r="E93" s="5">
        <f t="shared" si="5"/>
        <v>2.0580380734083121</v>
      </c>
      <c r="F93" s="16">
        <v>50859148.670000002</v>
      </c>
      <c r="G93" s="8">
        <f>[1]Табл.2.2!D94</f>
        <v>52915713.010000005</v>
      </c>
      <c r="H93" s="5">
        <f t="shared" si="6"/>
        <v>4.0436468045189571</v>
      </c>
      <c r="I93" s="16">
        <v>10877824.83</v>
      </c>
      <c r="J93" s="8">
        <f>[1]Табл.2.2!F94</f>
        <v>10091830.91</v>
      </c>
      <c r="K93" s="5">
        <f t="shared" si="7"/>
        <v>-7.2256534029882857</v>
      </c>
    </row>
    <row r="94" spans="1:11" x14ac:dyDescent="0.25">
      <c r="A94" s="38" t="s">
        <v>16</v>
      </c>
      <c r="B94" s="38"/>
      <c r="C94" s="8">
        <f t="shared" si="4"/>
        <v>11910698.140000001</v>
      </c>
      <c r="D94" s="8">
        <f t="shared" si="4"/>
        <v>10519126.76</v>
      </c>
      <c r="E94" s="5">
        <f t="shared" si="5"/>
        <v>-11.683373750583527</v>
      </c>
      <c r="F94" s="16">
        <v>11701198.140000001</v>
      </c>
      <c r="G94" s="8">
        <f>[1]Табл.2.2!D95</f>
        <v>10319504.949999999</v>
      </c>
      <c r="H94" s="5">
        <f t="shared" si="6"/>
        <v>-11.808134290767597</v>
      </c>
      <c r="I94" s="16">
        <v>209500</v>
      </c>
      <c r="J94" s="8">
        <f>[1]Табл.2.2!F95</f>
        <v>199621.81</v>
      </c>
      <c r="K94" s="5">
        <f t="shared" si="7"/>
        <v>-4.7151264916467852</v>
      </c>
    </row>
    <row r="95" spans="1:11" x14ac:dyDescent="0.25">
      <c r="A95" s="37" t="s">
        <v>15</v>
      </c>
      <c r="B95" s="37"/>
      <c r="C95" s="8"/>
      <c r="D95" s="8"/>
      <c r="E95" s="5"/>
      <c r="F95" s="16"/>
      <c r="G95" s="8"/>
      <c r="H95" s="5"/>
      <c r="I95" s="16"/>
      <c r="J95" s="8"/>
      <c r="K95" s="5"/>
    </row>
    <row r="96" spans="1:11" x14ac:dyDescent="0.25">
      <c r="A96" s="18">
        <v>1</v>
      </c>
      <c r="B96" s="28" t="s">
        <v>82</v>
      </c>
      <c r="C96" s="8">
        <f t="shared" si="4"/>
        <v>494508.5</v>
      </c>
      <c r="D96" s="8">
        <f t="shared" si="4"/>
        <v>476248.67</v>
      </c>
      <c r="E96" s="5">
        <f t="shared" si="5"/>
        <v>-3.6925209576781839</v>
      </c>
      <c r="F96" s="16">
        <v>494508.5</v>
      </c>
      <c r="G96" s="8">
        <f>[1]Табл.2.2!D97</f>
        <v>466248.67</v>
      </c>
      <c r="H96" s="5">
        <f t="shared" si="6"/>
        <v>-5.7147308893578241</v>
      </c>
      <c r="I96" s="16">
        <v>0</v>
      </c>
      <c r="J96" s="8">
        <f>[1]Табл.2.2!F97</f>
        <v>10000</v>
      </c>
      <c r="K96" s="5">
        <v>0</v>
      </c>
    </row>
    <row r="97" spans="1:11" x14ac:dyDescent="0.25">
      <c r="A97" s="18">
        <v>2</v>
      </c>
      <c r="B97" s="28" t="s">
        <v>81</v>
      </c>
      <c r="C97" s="8">
        <f t="shared" si="4"/>
        <v>1307810.3500000001</v>
      </c>
      <c r="D97" s="8">
        <f t="shared" si="4"/>
        <v>1183921.1600000001</v>
      </c>
      <c r="E97" s="5">
        <f t="shared" si="5"/>
        <v>-9.4730241276955667</v>
      </c>
      <c r="F97" s="16">
        <v>1106910.3500000001</v>
      </c>
      <c r="G97" s="8">
        <f>[1]Табл.2.2!D98</f>
        <v>1176195.57</v>
      </c>
      <c r="H97" s="5">
        <f t="shared" si="6"/>
        <v>6.2593343715685847</v>
      </c>
      <c r="I97" s="16">
        <v>200900</v>
      </c>
      <c r="J97" s="8">
        <f>[1]Табл.2.2!F98</f>
        <v>7725.59</v>
      </c>
      <c r="K97" s="5">
        <f t="shared" si="7"/>
        <v>-96.154509706321548</v>
      </c>
    </row>
    <row r="98" spans="1:11" x14ac:dyDescent="0.25">
      <c r="A98" s="18">
        <v>3</v>
      </c>
      <c r="B98" s="28" t="s">
        <v>80</v>
      </c>
      <c r="C98" s="8">
        <f t="shared" si="4"/>
        <v>652702.79999999993</v>
      </c>
      <c r="D98" s="8">
        <f t="shared" si="4"/>
        <v>538333.31999999995</v>
      </c>
      <c r="E98" s="5">
        <f t="shared" si="5"/>
        <v>-17.522443599138839</v>
      </c>
      <c r="F98" s="16">
        <v>652702.79999999993</v>
      </c>
      <c r="G98" s="8">
        <f>[1]Табл.2.2!D99</f>
        <v>522333.31999999995</v>
      </c>
      <c r="H98" s="5">
        <f t="shared" si="6"/>
        <v>-19.973788989414473</v>
      </c>
      <c r="I98" s="16">
        <v>0</v>
      </c>
      <c r="J98" s="8">
        <f>[1]Табл.2.2!F99</f>
        <v>16000</v>
      </c>
      <c r="K98" s="5">
        <v>0</v>
      </c>
    </row>
    <row r="99" spans="1:11" x14ac:dyDescent="0.25">
      <c r="A99" s="18">
        <v>4</v>
      </c>
      <c r="B99" s="28" t="s">
        <v>24</v>
      </c>
      <c r="C99" s="8">
        <f t="shared" si="4"/>
        <v>797423.66</v>
      </c>
      <c r="D99" s="8">
        <f t="shared" si="4"/>
        <v>1138429.95</v>
      </c>
      <c r="E99" s="5">
        <f t="shared" si="5"/>
        <v>42.763502903839083</v>
      </c>
      <c r="F99" s="16">
        <v>797423.66</v>
      </c>
      <c r="G99" s="8">
        <f>[1]Табл.2.2!D100</f>
        <v>1137829.95</v>
      </c>
      <c r="H99" s="5">
        <f t="shared" si="6"/>
        <v>42.688260591615744</v>
      </c>
      <c r="I99" s="16">
        <v>0</v>
      </c>
      <c r="J99" s="8">
        <f>[1]Табл.2.2!F100</f>
        <v>600</v>
      </c>
      <c r="K99" s="5">
        <v>0</v>
      </c>
    </row>
    <row r="100" spans="1:11" x14ac:dyDescent="0.25">
      <c r="A100" s="18">
        <v>5</v>
      </c>
      <c r="B100" s="28" t="s">
        <v>79</v>
      </c>
      <c r="C100" s="8">
        <f t="shared" si="4"/>
        <v>1137330.01</v>
      </c>
      <c r="D100" s="8">
        <f t="shared" si="4"/>
        <v>840361.61999999988</v>
      </c>
      <c r="E100" s="5">
        <f t="shared" si="5"/>
        <v>-26.111013284525924</v>
      </c>
      <c r="F100" s="16">
        <v>1137030.01</v>
      </c>
      <c r="G100" s="8">
        <f>[1]Табл.2.2!D101</f>
        <v>835361.61999999988</v>
      </c>
      <c r="H100" s="5">
        <f t="shared" si="6"/>
        <v>-26.531260155569697</v>
      </c>
      <c r="I100" s="16">
        <v>300</v>
      </c>
      <c r="J100" s="8">
        <f>[1]Табл.2.2!F101</f>
        <v>5000</v>
      </c>
      <c r="K100" s="5" t="s">
        <v>158</v>
      </c>
    </row>
    <row r="101" spans="1:11" x14ac:dyDescent="0.25">
      <c r="A101" s="18">
        <v>6</v>
      </c>
      <c r="B101" s="28" t="s">
        <v>78</v>
      </c>
      <c r="C101" s="8">
        <f t="shared" si="4"/>
        <v>943072.29999999993</v>
      </c>
      <c r="D101" s="8">
        <f t="shared" si="4"/>
        <v>759828.41</v>
      </c>
      <c r="E101" s="5">
        <f t="shared" si="5"/>
        <v>-19.430524043596648</v>
      </c>
      <c r="F101" s="16">
        <v>942772.29999999993</v>
      </c>
      <c r="G101" s="8">
        <f>[1]Табл.2.2!D102</f>
        <v>754628.41</v>
      </c>
      <c r="H101" s="5">
        <f t="shared" si="6"/>
        <v>-19.956450778199567</v>
      </c>
      <c r="I101" s="16">
        <v>300</v>
      </c>
      <c r="J101" s="8">
        <f>[1]Табл.2.2!F102</f>
        <v>5200</v>
      </c>
      <c r="K101" s="5" t="s">
        <v>158</v>
      </c>
    </row>
    <row r="102" spans="1:11" x14ac:dyDescent="0.25">
      <c r="A102" s="18">
        <v>7</v>
      </c>
      <c r="B102" s="28" t="s">
        <v>77</v>
      </c>
      <c r="C102" s="8">
        <f t="shared" si="4"/>
        <v>5880644.1900000004</v>
      </c>
      <c r="D102" s="8">
        <f t="shared" si="4"/>
        <v>5066486.1099999994</v>
      </c>
      <c r="E102" s="5">
        <f t="shared" si="5"/>
        <v>-13.844709077697175</v>
      </c>
      <c r="F102" s="16">
        <v>5877644.1900000004</v>
      </c>
      <c r="G102" s="8">
        <f>[1]Табл.2.2!D103</f>
        <v>4914689.8899999997</v>
      </c>
      <c r="H102" s="5">
        <f t="shared" si="6"/>
        <v>-16.383337760362124</v>
      </c>
      <c r="I102" s="16">
        <v>3000</v>
      </c>
      <c r="J102" s="8">
        <f>[1]Табл.2.2!F103</f>
        <v>151796.22</v>
      </c>
      <c r="K102" s="5" t="s">
        <v>158</v>
      </c>
    </row>
    <row r="103" spans="1:11" x14ac:dyDescent="0.25">
      <c r="A103" s="15">
        <v>8</v>
      </c>
      <c r="B103" s="21" t="s">
        <v>76</v>
      </c>
      <c r="C103" s="8">
        <f t="shared" si="4"/>
        <v>697206.33000000007</v>
      </c>
      <c r="D103" s="8">
        <f t="shared" si="4"/>
        <v>515517.51999999996</v>
      </c>
      <c r="E103" s="5">
        <f t="shared" si="5"/>
        <v>-26.05954682023615</v>
      </c>
      <c r="F103" s="13">
        <v>692206.33000000007</v>
      </c>
      <c r="G103" s="8">
        <f>[1]Табл.2.2!D104</f>
        <v>512217.51999999996</v>
      </c>
      <c r="H103" s="5">
        <f t="shared" si="6"/>
        <v>-26.002190705190472</v>
      </c>
      <c r="I103" s="13">
        <v>5000</v>
      </c>
      <c r="J103" s="8">
        <f>[1]Табл.2.2!F104</f>
        <v>3300</v>
      </c>
      <c r="K103" s="5">
        <f t="shared" si="7"/>
        <v>-34</v>
      </c>
    </row>
    <row r="104" spans="1:11" x14ac:dyDescent="0.25">
      <c r="A104" s="10"/>
      <c r="B104" s="9"/>
      <c r="C104" s="8"/>
      <c r="D104" s="8"/>
      <c r="E104" s="5"/>
      <c r="F104" s="7"/>
      <c r="G104" s="8"/>
      <c r="H104" s="5"/>
      <c r="I104" s="7"/>
      <c r="J104" s="8"/>
      <c r="K104" s="5"/>
    </row>
    <row r="105" spans="1:11" ht="24.75" customHeight="1" x14ac:dyDescent="0.25">
      <c r="A105" s="33" t="s">
        <v>75</v>
      </c>
      <c r="B105" s="33"/>
      <c r="C105" s="4">
        <f t="shared" si="4"/>
        <v>73506836.679999992</v>
      </c>
      <c r="D105" s="4">
        <f t="shared" si="4"/>
        <v>80646216.249999955</v>
      </c>
      <c r="E105" s="1">
        <f t="shared" si="5"/>
        <v>9.7125381698577087</v>
      </c>
      <c r="F105" s="3">
        <v>63128836.769999988</v>
      </c>
      <c r="G105" s="4">
        <f>[1]Табл.2.2!D106</f>
        <v>66237682.409999959</v>
      </c>
      <c r="H105" s="1">
        <f t="shared" si="6"/>
        <v>4.9246046641514312</v>
      </c>
      <c r="I105" s="3">
        <v>10377999.909999998</v>
      </c>
      <c r="J105" s="4">
        <f>[1]Табл.2.2!F106</f>
        <v>14408533.840000002</v>
      </c>
      <c r="K105" s="1">
        <f t="shared" si="7"/>
        <v>38.83729008434733</v>
      </c>
    </row>
    <row r="106" spans="1:11" x14ac:dyDescent="0.25">
      <c r="A106" s="37" t="s">
        <v>18</v>
      </c>
      <c r="B106" s="37"/>
      <c r="C106" s="8"/>
      <c r="D106" s="8"/>
      <c r="E106" s="5"/>
      <c r="F106" s="16"/>
      <c r="G106" s="8"/>
      <c r="H106" s="5"/>
      <c r="I106" s="16"/>
      <c r="J106" s="8"/>
      <c r="K106" s="5"/>
    </row>
    <row r="107" spans="1:11" x14ac:dyDescent="0.25">
      <c r="A107" s="38" t="s">
        <v>74</v>
      </c>
      <c r="B107" s="38"/>
      <c r="C107" s="8">
        <f t="shared" si="4"/>
        <v>60383246.789999984</v>
      </c>
      <c r="D107" s="8">
        <f t="shared" si="4"/>
        <v>67053531.599999964</v>
      </c>
      <c r="E107" s="5">
        <f t="shared" si="5"/>
        <v>11.046581899111516</v>
      </c>
      <c r="F107" s="16">
        <v>50086512.879999988</v>
      </c>
      <c r="G107" s="8">
        <f>[1]Табл.2.2!D108</f>
        <v>52651797.759999961</v>
      </c>
      <c r="H107" s="5">
        <f t="shared" si="6"/>
        <v>5.1217078860052112</v>
      </c>
      <c r="I107" s="16">
        <v>10296733.909999998</v>
      </c>
      <c r="J107" s="8">
        <f>[1]Табл.2.2!F108</f>
        <v>14401733.840000002</v>
      </c>
      <c r="K107" s="5">
        <f t="shared" si="7"/>
        <v>39.867009926451544</v>
      </c>
    </row>
    <row r="108" spans="1:11" x14ac:dyDescent="0.25">
      <c r="A108" s="38" t="s">
        <v>16</v>
      </c>
      <c r="B108" s="38"/>
      <c r="C108" s="8">
        <f t="shared" si="4"/>
        <v>13123589.889999999</v>
      </c>
      <c r="D108" s="8">
        <f t="shared" si="4"/>
        <v>13592684.649999999</v>
      </c>
      <c r="E108" s="5">
        <f t="shared" si="5"/>
        <v>3.5744393411549993</v>
      </c>
      <c r="F108" s="16">
        <v>13042323.889999999</v>
      </c>
      <c r="G108" s="8">
        <f>[1]Табл.2.2!D109</f>
        <v>13585884.649999999</v>
      </c>
      <c r="H108" s="5">
        <f t="shared" si="6"/>
        <v>4.1676680059814117</v>
      </c>
      <c r="I108" s="16">
        <v>81266</v>
      </c>
      <c r="J108" s="8">
        <f>[1]Табл.2.2!F109</f>
        <v>6800</v>
      </c>
      <c r="K108" s="5">
        <f t="shared" si="7"/>
        <v>-91.632417000959805</v>
      </c>
    </row>
    <row r="109" spans="1:11" x14ac:dyDescent="0.25">
      <c r="A109" s="37" t="s">
        <v>15</v>
      </c>
      <c r="B109" s="37"/>
      <c r="C109" s="8"/>
      <c r="D109" s="8"/>
      <c r="E109" s="5"/>
      <c r="F109" s="16"/>
      <c r="G109" s="8"/>
      <c r="H109" s="5"/>
      <c r="I109" s="16"/>
      <c r="J109" s="8"/>
      <c r="K109" s="5"/>
    </row>
    <row r="110" spans="1:11" ht="23.25" x14ac:dyDescent="0.25">
      <c r="A110" s="18">
        <v>1</v>
      </c>
      <c r="B110" s="28" t="s">
        <v>73</v>
      </c>
      <c r="C110" s="8">
        <f t="shared" si="4"/>
        <v>435438.88999999996</v>
      </c>
      <c r="D110" s="8">
        <f t="shared" si="4"/>
        <v>366103.67000000004</v>
      </c>
      <c r="E110" s="5">
        <f t="shared" si="5"/>
        <v>-15.923065576434823</v>
      </c>
      <c r="F110" s="16">
        <v>435438.88999999996</v>
      </c>
      <c r="G110" s="8">
        <f>[1]Табл.2.2!D111</f>
        <v>366103.67000000004</v>
      </c>
      <c r="H110" s="5">
        <f t="shared" si="6"/>
        <v>-15.923065576434823</v>
      </c>
      <c r="I110" s="16">
        <v>0</v>
      </c>
      <c r="J110" s="8">
        <f>[1]Табл.2.2!F111</f>
        <v>0</v>
      </c>
      <c r="K110" s="5">
        <v>0</v>
      </c>
    </row>
    <row r="111" spans="1:11" x14ac:dyDescent="0.25">
      <c r="A111" s="18">
        <v>2</v>
      </c>
      <c r="B111" s="28" t="s">
        <v>72</v>
      </c>
      <c r="C111" s="8">
        <f t="shared" si="4"/>
        <v>1300629.72</v>
      </c>
      <c r="D111" s="8">
        <f t="shared" si="4"/>
        <v>1052721.7599999998</v>
      </c>
      <c r="E111" s="5">
        <f t="shared" si="5"/>
        <v>-19.06061011738224</v>
      </c>
      <c r="F111" s="16">
        <v>1300629.72</v>
      </c>
      <c r="G111" s="8">
        <f>[1]Табл.2.2!D112</f>
        <v>1052721.7599999998</v>
      </c>
      <c r="H111" s="5">
        <f t="shared" si="6"/>
        <v>-19.06061011738224</v>
      </c>
      <c r="I111" s="16">
        <v>0</v>
      </c>
      <c r="J111" s="8">
        <f>[1]Табл.2.2!F112</f>
        <v>0</v>
      </c>
      <c r="K111" s="5">
        <v>0</v>
      </c>
    </row>
    <row r="112" spans="1:11" x14ac:dyDescent="0.25">
      <c r="A112" s="18">
        <v>3</v>
      </c>
      <c r="B112" s="28" t="s">
        <v>71</v>
      </c>
      <c r="C112" s="8">
        <f t="shared" si="4"/>
        <v>1453541.26</v>
      </c>
      <c r="D112" s="8">
        <f t="shared" si="4"/>
        <v>2616351.3800000004</v>
      </c>
      <c r="E112" s="5">
        <f t="shared" si="5"/>
        <v>79.998425362896171</v>
      </c>
      <c r="F112" s="16">
        <v>1452941.26</v>
      </c>
      <c r="G112" s="8">
        <f>[1]Табл.2.2!D113</f>
        <v>2616351.3800000004</v>
      </c>
      <c r="H112" s="5">
        <f t="shared" si="6"/>
        <v>80.072756692173527</v>
      </c>
      <c r="I112" s="16">
        <v>600</v>
      </c>
      <c r="J112" s="8">
        <f>[1]Табл.2.2!F113</f>
        <v>0</v>
      </c>
      <c r="K112" s="5">
        <f t="shared" si="7"/>
        <v>-100</v>
      </c>
    </row>
    <row r="113" spans="1:11" x14ac:dyDescent="0.25">
      <c r="A113" s="18">
        <v>4</v>
      </c>
      <c r="B113" s="28" t="s">
        <v>70</v>
      </c>
      <c r="C113" s="8">
        <f t="shared" si="4"/>
        <v>409104.64999999997</v>
      </c>
      <c r="D113" s="8">
        <f t="shared" si="4"/>
        <v>275208.23000000004</v>
      </c>
      <c r="E113" s="5">
        <f t="shared" si="5"/>
        <v>-32.72913666466512</v>
      </c>
      <c r="F113" s="16">
        <v>409104.64999999997</v>
      </c>
      <c r="G113" s="8">
        <f>[1]Табл.2.2!D114</f>
        <v>271208.23000000004</v>
      </c>
      <c r="H113" s="5">
        <f t="shared" si="6"/>
        <v>-33.706881601076873</v>
      </c>
      <c r="I113" s="16">
        <v>0</v>
      </c>
      <c r="J113" s="8">
        <f>[1]Табл.2.2!F114</f>
        <v>4000</v>
      </c>
      <c r="K113" s="5">
        <v>0</v>
      </c>
    </row>
    <row r="114" spans="1:11" x14ac:dyDescent="0.25">
      <c r="A114" s="18">
        <v>5</v>
      </c>
      <c r="B114" s="28" t="s">
        <v>69</v>
      </c>
      <c r="C114" s="8">
        <f t="shared" si="4"/>
        <v>1124998.7200000002</v>
      </c>
      <c r="D114" s="8">
        <f t="shared" si="4"/>
        <v>1171571.1400000001</v>
      </c>
      <c r="E114" s="5">
        <f t="shared" si="5"/>
        <v>4.1397753768110874</v>
      </c>
      <c r="F114" s="16">
        <v>1124998.7200000002</v>
      </c>
      <c r="G114" s="8">
        <f>[1]Табл.2.2!D115</f>
        <v>1170571.1400000001</v>
      </c>
      <c r="H114" s="5">
        <f t="shared" si="6"/>
        <v>4.0508863867862743</v>
      </c>
      <c r="I114" s="16">
        <v>0</v>
      </c>
      <c r="J114" s="8">
        <f>[1]Табл.2.2!F115</f>
        <v>1000</v>
      </c>
      <c r="K114" s="5">
        <v>0</v>
      </c>
    </row>
    <row r="115" spans="1:11" x14ac:dyDescent="0.25">
      <c r="A115" s="18">
        <v>6</v>
      </c>
      <c r="B115" s="28" t="s">
        <v>68</v>
      </c>
      <c r="C115" s="8">
        <f t="shared" si="4"/>
        <v>6222525.9999999991</v>
      </c>
      <c r="D115" s="8">
        <f t="shared" si="4"/>
        <v>5588257.0000000009</v>
      </c>
      <c r="E115" s="5">
        <f t="shared" si="5"/>
        <v>-10.193111286316821</v>
      </c>
      <c r="F115" s="16">
        <v>6142459.9999999991</v>
      </c>
      <c r="G115" s="8">
        <f>[1]Табл.2.2!D116</f>
        <v>5586757.0000000009</v>
      </c>
      <c r="H115" s="5">
        <f t="shared" si="6"/>
        <v>-9.0469128004089185</v>
      </c>
      <c r="I115" s="16">
        <v>80066</v>
      </c>
      <c r="J115" s="8">
        <f>[1]Табл.2.2!F116</f>
        <v>1500</v>
      </c>
      <c r="K115" s="5">
        <f t="shared" si="7"/>
        <v>-98.126545599880103</v>
      </c>
    </row>
    <row r="116" spans="1:11" x14ac:dyDescent="0.25">
      <c r="A116" s="18">
        <v>7</v>
      </c>
      <c r="B116" s="28" t="s">
        <v>67</v>
      </c>
      <c r="C116" s="8">
        <f t="shared" si="4"/>
        <v>852234.42</v>
      </c>
      <c r="D116" s="8">
        <f t="shared" si="4"/>
        <v>1115662.29</v>
      </c>
      <c r="E116" s="5">
        <f t="shared" si="5"/>
        <v>30.91025940961174</v>
      </c>
      <c r="F116" s="16">
        <v>852234.42</v>
      </c>
      <c r="G116" s="8">
        <f>[1]Табл.2.2!D117</f>
        <v>1115662.29</v>
      </c>
      <c r="H116" s="5">
        <f t="shared" si="6"/>
        <v>30.91025940961174</v>
      </c>
      <c r="I116" s="16">
        <v>0</v>
      </c>
      <c r="J116" s="8">
        <f>[1]Табл.2.2!F117</f>
        <v>0</v>
      </c>
      <c r="K116" s="5">
        <v>0</v>
      </c>
    </row>
    <row r="117" spans="1:11" x14ac:dyDescent="0.25">
      <c r="A117" s="18">
        <v>8</v>
      </c>
      <c r="B117" s="28" t="s">
        <v>66</v>
      </c>
      <c r="C117" s="8">
        <f t="shared" si="4"/>
        <v>141929.96</v>
      </c>
      <c r="D117" s="8">
        <f t="shared" si="4"/>
        <v>244407.33999999997</v>
      </c>
      <c r="E117" s="5">
        <f t="shared" si="5"/>
        <v>72.202782273735579</v>
      </c>
      <c r="F117" s="16">
        <v>141329.96</v>
      </c>
      <c r="G117" s="8">
        <f>[1]Табл.2.2!D118</f>
        <v>244407.33999999997</v>
      </c>
      <c r="H117" s="5">
        <f t="shared" si="6"/>
        <v>72.933849270175955</v>
      </c>
      <c r="I117" s="16">
        <v>600</v>
      </c>
      <c r="J117" s="8">
        <f>[1]Табл.2.2!F118</f>
        <v>0</v>
      </c>
      <c r="K117" s="5">
        <f t="shared" si="7"/>
        <v>-100</v>
      </c>
    </row>
    <row r="118" spans="1:11" x14ac:dyDescent="0.25">
      <c r="A118" s="15">
        <v>9</v>
      </c>
      <c r="B118" s="21" t="s">
        <v>65</v>
      </c>
      <c r="C118" s="8">
        <f t="shared" si="4"/>
        <v>1183186.27</v>
      </c>
      <c r="D118" s="8">
        <f t="shared" si="4"/>
        <v>1162401.8400000001</v>
      </c>
      <c r="E118" s="5">
        <f t="shared" si="5"/>
        <v>-1.7566490185860602</v>
      </c>
      <c r="F118" s="13">
        <v>1183186.27</v>
      </c>
      <c r="G118" s="8">
        <f>[1]Табл.2.2!D119</f>
        <v>1162101.8400000001</v>
      </c>
      <c r="H118" s="5">
        <f t="shared" si="6"/>
        <v>-1.7820042823857278</v>
      </c>
      <c r="I118" s="13">
        <v>0</v>
      </c>
      <c r="J118" s="8">
        <f>[1]Табл.2.2!F119</f>
        <v>300</v>
      </c>
      <c r="K118" s="5">
        <v>0</v>
      </c>
    </row>
    <row r="119" spans="1:11" x14ac:dyDescent="0.25">
      <c r="A119" s="10"/>
      <c r="B119" s="9"/>
      <c r="C119" s="8"/>
      <c r="D119" s="8"/>
      <c r="E119" s="5"/>
      <c r="F119" s="7"/>
      <c r="G119" s="8"/>
      <c r="H119" s="5"/>
      <c r="I119" s="7"/>
      <c r="J119" s="8"/>
      <c r="K119" s="5"/>
    </row>
    <row r="120" spans="1:11" ht="24" customHeight="1" x14ac:dyDescent="0.25">
      <c r="A120" s="33" t="s">
        <v>64</v>
      </c>
      <c r="B120" s="33"/>
      <c r="C120" s="4">
        <f t="shared" si="4"/>
        <v>113285687.34000003</v>
      </c>
      <c r="D120" s="4">
        <f t="shared" si="4"/>
        <v>107768213.27999997</v>
      </c>
      <c r="E120" s="1">
        <f t="shared" si="5"/>
        <v>-4.8704070121768126</v>
      </c>
      <c r="F120" s="3">
        <v>91193334.020000041</v>
      </c>
      <c r="G120" s="4">
        <f>[1]Табл.2.2!D121</f>
        <v>86459250.139999971</v>
      </c>
      <c r="H120" s="1">
        <f t="shared" si="6"/>
        <v>-5.1912608864172114</v>
      </c>
      <c r="I120" s="3">
        <v>22092353.319999993</v>
      </c>
      <c r="J120" s="4">
        <f>[1]Табл.2.2!F121</f>
        <v>21308963.140000001</v>
      </c>
      <c r="K120" s="1">
        <f t="shared" si="7"/>
        <v>-3.5459788672255144</v>
      </c>
    </row>
    <row r="121" spans="1:11" x14ac:dyDescent="0.25">
      <c r="A121" s="37" t="s">
        <v>18</v>
      </c>
      <c r="B121" s="37"/>
      <c r="C121" s="8"/>
      <c r="D121" s="8"/>
      <c r="E121" s="5"/>
      <c r="F121" s="16"/>
      <c r="G121" s="8"/>
      <c r="H121" s="5"/>
      <c r="I121" s="16"/>
      <c r="J121" s="8"/>
      <c r="K121" s="5"/>
    </row>
    <row r="122" spans="1:11" x14ac:dyDescent="0.25">
      <c r="A122" s="38" t="s">
        <v>63</v>
      </c>
      <c r="B122" s="38"/>
      <c r="C122" s="8">
        <f t="shared" si="4"/>
        <v>100083225.89000005</v>
      </c>
      <c r="D122" s="8">
        <f t="shared" si="4"/>
        <v>94781335.449999958</v>
      </c>
      <c r="E122" s="5">
        <f t="shared" si="5"/>
        <v>-5.2974815638210089</v>
      </c>
      <c r="F122" s="16">
        <v>78305202.860000044</v>
      </c>
      <c r="G122" s="8">
        <f>[1]Табл.2.2!D123</f>
        <v>74206994.459999964</v>
      </c>
      <c r="H122" s="5">
        <f t="shared" si="6"/>
        <v>-5.2336348675670621</v>
      </c>
      <c r="I122" s="16">
        <v>21778023.029999994</v>
      </c>
      <c r="J122" s="8">
        <f>[1]Табл.2.2!F123</f>
        <v>20574340.990000002</v>
      </c>
      <c r="K122" s="5">
        <f t="shared" si="7"/>
        <v>-5.527049164847881</v>
      </c>
    </row>
    <row r="123" spans="1:11" x14ac:dyDescent="0.25">
      <c r="A123" s="38" t="s">
        <v>16</v>
      </c>
      <c r="B123" s="38"/>
      <c r="C123" s="8">
        <f t="shared" si="4"/>
        <v>13202461.450000001</v>
      </c>
      <c r="D123" s="8">
        <f t="shared" si="4"/>
        <v>12986877.830000002</v>
      </c>
      <c r="E123" s="5">
        <f t="shared" si="5"/>
        <v>-1.6329047489852684</v>
      </c>
      <c r="F123" s="16">
        <v>12888131.160000002</v>
      </c>
      <c r="G123" s="8">
        <f>[1]Табл.2.2!D124</f>
        <v>12252255.680000002</v>
      </c>
      <c r="H123" s="5">
        <f t="shared" si="6"/>
        <v>-4.9338067102662819</v>
      </c>
      <c r="I123" s="16">
        <v>314330.28999999998</v>
      </c>
      <c r="J123" s="8">
        <f>[1]Табл.2.2!F124</f>
        <v>734622.15</v>
      </c>
      <c r="K123" s="5">
        <f t="shared" si="7"/>
        <v>133.71026381199215</v>
      </c>
    </row>
    <row r="124" spans="1:11" x14ac:dyDescent="0.25">
      <c r="A124" s="37" t="s">
        <v>15</v>
      </c>
      <c r="B124" s="37"/>
      <c r="C124" s="8"/>
      <c r="D124" s="8"/>
      <c r="E124" s="5"/>
      <c r="F124" s="16"/>
      <c r="G124" s="8"/>
      <c r="H124" s="5"/>
      <c r="I124" s="16"/>
      <c r="J124" s="8"/>
      <c r="K124" s="5"/>
    </row>
    <row r="125" spans="1:11" x14ac:dyDescent="0.25">
      <c r="A125" s="18">
        <v>1</v>
      </c>
      <c r="B125" s="28" t="s">
        <v>62</v>
      </c>
      <c r="C125" s="8">
        <f t="shared" si="4"/>
        <v>494738.13</v>
      </c>
      <c r="D125" s="8">
        <f t="shared" si="4"/>
        <v>509593.41000000003</v>
      </c>
      <c r="E125" s="5">
        <f t="shared" si="5"/>
        <v>3.0026551622370619</v>
      </c>
      <c r="F125" s="16">
        <v>494238.13</v>
      </c>
      <c r="G125" s="8">
        <f>[1]Табл.2.2!D126</f>
        <v>505093.41000000003</v>
      </c>
      <c r="H125" s="5">
        <f t="shared" si="6"/>
        <v>2.1963663548176839</v>
      </c>
      <c r="I125" s="16">
        <v>500</v>
      </c>
      <c r="J125" s="8">
        <f>[1]Табл.2.2!F126</f>
        <v>4500</v>
      </c>
      <c r="K125" s="5" t="s">
        <v>158</v>
      </c>
    </row>
    <row r="126" spans="1:11" x14ac:dyDescent="0.25">
      <c r="A126" s="18">
        <v>2</v>
      </c>
      <c r="B126" s="28" t="s">
        <v>61</v>
      </c>
      <c r="C126" s="8">
        <f t="shared" si="4"/>
        <v>178448.28000000003</v>
      </c>
      <c r="D126" s="8">
        <f t="shared" si="4"/>
        <v>312264.12999999995</v>
      </c>
      <c r="E126" s="5">
        <f t="shared" si="5"/>
        <v>74.988590531665466</v>
      </c>
      <c r="F126" s="16">
        <v>177448.28000000003</v>
      </c>
      <c r="G126" s="8">
        <f>[1]Табл.2.2!D127</f>
        <v>213564.12999999995</v>
      </c>
      <c r="H126" s="5">
        <f t="shared" si="6"/>
        <v>20.352888176768971</v>
      </c>
      <c r="I126" s="16">
        <v>1000</v>
      </c>
      <c r="J126" s="8">
        <f>[1]Табл.2.2!F127</f>
        <v>98700</v>
      </c>
      <c r="K126" s="5" t="s">
        <v>158</v>
      </c>
    </row>
    <row r="127" spans="1:11" x14ac:dyDescent="0.25">
      <c r="A127" s="18">
        <v>3</v>
      </c>
      <c r="B127" s="28" t="s">
        <v>60</v>
      </c>
      <c r="C127" s="8">
        <f t="shared" si="4"/>
        <v>1040725.13</v>
      </c>
      <c r="D127" s="8">
        <f t="shared" si="4"/>
        <v>1236293.1499999999</v>
      </c>
      <c r="E127" s="5">
        <f t="shared" si="5"/>
        <v>18.791515104473348</v>
      </c>
      <c r="F127" s="16">
        <v>1037225.13</v>
      </c>
      <c r="G127" s="8">
        <f>[1]Табл.2.2!D128</f>
        <v>1216293.1499999999</v>
      </c>
      <c r="H127" s="5">
        <f t="shared" si="6"/>
        <v>17.264142067209647</v>
      </c>
      <c r="I127" s="16">
        <v>3500</v>
      </c>
      <c r="J127" s="8">
        <f>[1]Табл.2.2!F128</f>
        <v>20000</v>
      </c>
      <c r="K127" s="5">
        <f t="shared" si="7"/>
        <v>471.42857142857144</v>
      </c>
    </row>
    <row r="128" spans="1:11" x14ac:dyDescent="0.25">
      <c r="A128" s="18">
        <v>4</v>
      </c>
      <c r="B128" s="28" t="s">
        <v>59</v>
      </c>
      <c r="C128" s="8">
        <f t="shared" si="4"/>
        <v>350229.12999999995</v>
      </c>
      <c r="D128" s="8">
        <f t="shared" si="4"/>
        <v>387731.33</v>
      </c>
      <c r="E128" s="5">
        <f t="shared" si="5"/>
        <v>10.707904279692571</v>
      </c>
      <c r="F128" s="16">
        <v>345229.12999999995</v>
      </c>
      <c r="G128" s="8">
        <f>[1]Табл.2.2!D129</f>
        <v>382731.33</v>
      </c>
      <c r="H128" s="5">
        <f t="shared" si="6"/>
        <v>10.862988299973438</v>
      </c>
      <c r="I128" s="16">
        <v>5000</v>
      </c>
      <c r="J128" s="8">
        <f>[1]Табл.2.2!F129</f>
        <v>5000</v>
      </c>
      <c r="K128" s="5">
        <f t="shared" si="7"/>
        <v>0</v>
      </c>
    </row>
    <row r="129" spans="1:11" x14ac:dyDescent="0.25">
      <c r="A129" s="18">
        <v>5</v>
      </c>
      <c r="B129" s="28" t="s">
        <v>58</v>
      </c>
      <c r="C129" s="8">
        <f t="shared" si="4"/>
        <v>434407.91</v>
      </c>
      <c r="D129" s="8">
        <f t="shared" si="4"/>
        <v>251280.49</v>
      </c>
      <c r="E129" s="5">
        <f t="shared" si="5"/>
        <v>-42.155636622730931</v>
      </c>
      <c r="F129" s="16">
        <v>434407.91</v>
      </c>
      <c r="G129" s="8">
        <f>[1]Табл.2.2!D130</f>
        <v>246280.49</v>
      </c>
      <c r="H129" s="5">
        <f t="shared" si="6"/>
        <v>-43.306628555635641</v>
      </c>
      <c r="I129" s="16">
        <v>0</v>
      </c>
      <c r="J129" s="8">
        <f>[1]Табл.2.2!F130</f>
        <v>5000</v>
      </c>
      <c r="K129" s="5">
        <v>0</v>
      </c>
    </row>
    <row r="130" spans="1:11" x14ac:dyDescent="0.25">
      <c r="A130" s="18">
        <v>6</v>
      </c>
      <c r="B130" s="28" t="s">
        <v>57</v>
      </c>
      <c r="C130" s="8">
        <f t="shared" si="4"/>
        <v>628174.81000000006</v>
      </c>
      <c r="D130" s="8">
        <f t="shared" si="4"/>
        <v>512956.3000000001</v>
      </c>
      <c r="E130" s="5">
        <f t="shared" si="5"/>
        <v>-18.341790878242946</v>
      </c>
      <c r="F130" s="16">
        <v>578392.37</v>
      </c>
      <c r="G130" s="8">
        <f>[1]Табл.2.2!D131</f>
        <v>483583.85000000009</v>
      </c>
      <c r="H130" s="5">
        <f t="shared" si="6"/>
        <v>-16.39173075536938</v>
      </c>
      <c r="I130" s="16">
        <v>49782.44</v>
      </c>
      <c r="J130" s="8">
        <f>[1]Табл.2.2!F131</f>
        <v>29372.45</v>
      </c>
      <c r="K130" s="5">
        <f t="shared" si="7"/>
        <v>-40.998372116754425</v>
      </c>
    </row>
    <row r="131" spans="1:11" x14ac:dyDescent="0.25">
      <c r="A131" s="18">
        <v>7</v>
      </c>
      <c r="B131" s="28" t="s">
        <v>56</v>
      </c>
      <c r="C131" s="8">
        <f t="shared" si="4"/>
        <v>7473808.9399999995</v>
      </c>
      <c r="D131" s="8">
        <f t="shared" si="4"/>
        <v>8075100.290000001</v>
      </c>
      <c r="E131" s="5">
        <f t="shared" si="5"/>
        <v>8.0453133713637897</v>
      </c>
      <c r="F131" s="16">
        <v>7322103.1699999999</v>
      </c>
      <c r="G131" s="8">
        <f>[1]Табл.2.2!D132</f>
        <v>7592289.830000001</v>
      </c>
      <c r="H131" s="5">
        <f t="shared" si="6"/>
        <v>3.6900143814827118</v>
      </c>
      <c r="I131" s="16">
        <v>151705.76999999999</v>
      </c>
      <c r="J131" s="8">
        <f>[1]Табл.2.2!F132</f>
        <v>482810.46</v>
      </c>
      <c r="K131" s="5">
        <f t="shared" si="7"/>
        <v>218.25451332536664</v>
      </c>
    </row>
    <row r="132" spans="1:11" x14ac:dyDescent="0.25">
      <c r="A132" s="18">
        <v>8</v>
      </c>
      <c r="B132" s="28" t="s">
        <v>55</v>
      </c>
      <c r="C132" s="8">
        <f t="shared" si="4"/>
        <v>1483100.0500000003</v>
      </c>
      <c r="D132" s="8">
        <f t="shared" si="4"/>
        <v>976157.63</v>
      </c>
      <c r="E132" s="5">
        <f t="shared" si="5"/>
        <v>-34.181269159825064</v>
      </c>
      <c r="F132" s="16">
        <v>1389220.2900000003</v>
      </c>
      <c r="G132" s="8">
        <f>[1]Табл.2.2!D133</f>
        <v>897211.23</v>
      </c>
      <c r="H132" s="5">
        <f t="shared" si="6"/>
        <v>-35.41620170261119</v>
      </c>
      <c r="I132" s="16">
        <v>93879.760000000009</v>
      </c>
      <c r="J132" s="8">
        <f>[1]Табл.2.2!F133</f>
        <v>78946.399999999994</v>
      </c>
      <c r="K132" s="5">
        <f t="shared" si="7"/>
        <v>-15.906900486324233</v>
      </c>
    </row>
    <row r="133" spans="1:11" x14ac:dyDescent="0.25">
      <c r="A133" s="18">
        <v>9</v>
      </c>
      <c r="B133" s="28" t="s">
        <v>54</v>
      </c>
      <c r="C133" s="8">
        <f t="shared" si="4"/>
        <v>759400.67999999993</v>
      </c>
      <c r="D133" s="8">
        <f t="shared" si="4"/>
        <v>325405.67</v>
      </c>
      <c r="E133" s="5">
        <f t="shared" si="5"/>
        <v>-57.149673608403937</v>
      </c>
      <c r="F133" s="16">
        <v>759400.67999999993</v>
      </c>
      <c r="G133" s="8">
        <f>[1]Табл.2.2!D134</f>
        <v>325405.67</v>
      </c>
      <c r="H133" s="5">
        <f t="shared" si="6"/>
        <v>-57.149673608403937</v>
      </c>
      <c r="I133" s="16">
        <v>0</v>
      </c>
      <c r="J133" s="8">
        <f>[1]Табл.2.2!F134</f>
        <v>0</v>
      </c>
      <c r="K133" s="5">
        <v>0</v>
      </c>
    </row>
    <row r="134" spans="1:11" x14ac:dyDescent="0.25">
      <c r="A134" s="18">
        <v>10</v>
      </c>
      <c r="B134" s="28" t="s">
        <v>53</v>
      </c>
      <c r="C134" s="8">
        <f t="shared" si="4"/>
        <v>192835.87999999998</v>
      </c>
      <c r="D134" s="8">
        <f t="shared" si="4"/>
        <v>262195.35000000003</v>
      </c>
      <c r="E134" s="5">
        <f t="shared" si="5"/>
        <v>35.968135183141271</v>
      </c>
      <c r="F134" s="16">
        <v>192835.87999999998</v>
      </c>
      <c r="G134" s="8">
        <f>[1]Табл.2.2!D135</f>
        <v>256902.51</v>
      </c>
      <c r="H134" s="5">
        <f t="shared" si="6"/>
        <v>33.223397015119815</v>
      </c>
      <c r="I134" s="16">
        <v>0</v>
      </c>
      <c r="J134" s="8">
        <f>[1]Табл.2.2!F135</f>
        <v>5292.84</v>
      </c>
      <c r="K134" s="5">
        <v>0</v>
      </c>
    </row>
    <row r="135" spans="1:11" x14ac:dyDescent="0.25">
      <c r="A135" s="15">
        <v>11</v>
      </c>
      <c r="B135" s="21" t="s">
        <v>52</v>
      </c>
      <c r="C135" s="8">
        <f t="shared" si="4"/>
        <v>166592.51</v>
      </c>
      <c r="D135" s="8">
        <f t="shared" si="4"/>
        <v>137900.07999999999</v>
      </c>
      <c r="E135" s="5">
        <f t="shared" si="5"/>
        <v>-17.223121255571456</v>
      </c>
      <c r="F135" s="13">
        <v>157630.19</v>
      </c>
      <c r="G135" s="8">
        <f>[1]Табл.2.2!D136</f>
        <v>132900.07999999999</v>
      </c>
      <c r="H135" s="5">
        <f t="shared" si="6"/>
        <v>-15.688688822870816</v>
      </c>
      <c r="I135" s="13">
        <v>8962.32</v>
      </c>
      <c r="J135" s="8">
        <f>[1]Табл.2.2!F136</f>
        <v>5000</v>
      </c>
      <c r="K135" s="5">
        <f t="shared" si="7"/>
        <v>-44.210873970132738</v>
      </c>
    </row>
    <row r="136" spans="1:11" x14ac:dyDescent="0.25">
      <c r="A136" s="10"/>
      <c r="B136" s="9"/>
      <c r="C136" s="8"/>
      <c r="D136" s="8"/>
      <c r="E136" s="5"/>
      <c r="F136" s="7"/>
      <c r="G136" s="8"/>
      <c r="H136" s="5"/>
      <c r="I136" s="7"/>
      <c r="J136" s="8"/>
      <c r="K136" s="5"/>
    </row>
    <row r="137" spans="1:11" ht="24" customHeight="1" x14ac:dyDescent="0.25">
      <c r="A137" s="33" t="s">
        <v>51</v>
      </c>
      <c r="B137" s="33"/>
      <c r="C137" s="4">
        <f t="shared" ref="C137:D199" si="8">SUM(F137,I137)</f>
        <v>132076671.37000003</v>
      </c>
      <c r="D137" s="4">
        <f t="shared" si="8"/>
        <v>96573177.670000017</v>
      </c>
      <c r="E137" s="1">
        <f t="shared" ref="E137:E199" si="9">D137/C137*100-100</f>
        <v>-26.880972492515667</v>
      </c>
      <c r="F137" s="3">
        <v>63131257.360000022</v>
      </c>
      <c r="G137" s="4">
        <f>[1]Табл.2.2!D138</f>
        <v>60678633.100000009</v>
      </c>
      <c r="H137" s="1">
        <f t="shared" ref="H137:H199" si="10">G137/F137*100-100</f>
        <v>-3.8849602598822912</v>
      </c>
      <c r="I137" s="3">
        <v>68945414.010000005</v>
      </c>
      <c r="J137" s="4">
        <f>[1]Табл.2.2!F138</f>
        <v>35894544.57</v>
      </c>
      <c r="K137" s="1">
        <f t="shared" ref="K137:K199" si="11">J137/I137*100-100</f>
        <v>-47.937734386809581</v>
      </c>
    </row>
    <row r="138" spans="1:11" x14ac:dyDescent="0.25">
      <c r="A138" s="37" t="s">
        <v>18</v>
      </c>
      <c r="B138" s="37"/>
      <c r="C138" s="8"/>
      <c r="D138" s="8"/>
      <c r="E138" s="5"/>
      <c r="F138" s="16"/>
      <c r="G138" s="8"/>
      <c r="H138" s="5"/>
      <c r="I138" s="16"/>
      <c r="J138" s="8"/>
      <c r="K138" s="5"/>
    </row>
    <row r="139" spans="1:11" x14ac:dyDescent="0.25">
      <c r="A139" s="38" t="s">
        <v>50</v>
      </c>
      <c r="B139" s="38"/>
      <c r="C139" s="8">
        <f t="shared" si="8"/>
        <v>117877365.59000003</v>
      </c>
      <c r="D139" s="8">
        <f t="shared" si="8"/>
        <v>84755501.260000005</v>
      </c>
      <c r="E139" s="5">
        <f t="shared" si="9"/>
        <v>-28.098578691692339</v>
      </c>
      <c r="F139" s="16">
        <v>52825137.250000022</v>
      </c>
      <c r="G139" s="8">
        <f>[1]Табл.2.2!D140</f>
        <v>51667133.500000007</v>
      </c>
      <c r="H139" s="5">
        <f t="shared" si="10"/>
        <v>-2.1921452745492189</v>
      </c>
      <c r="I139" s="16">
        <v>65052228.340000004</v>
      </c>
      <c r="J139" s="8">
        <f>[1]Табл.2.2!F140</f>
        <v>33088367.759999998</v>
      </c>
      <c r="K139" s="5">
        <f t="shared" si="11"/>
        <v>-49.13568896201167</v>
      </c>
    </row>
    <row r="140" spans="1:11" x14ac:dyDescent="0.25">
      <c r="A140" s="38" t="s">
        <v>16</v>
      </c>
      <c r="B140" s="38"/>
      <c r="C140" s="8">
        <f t="shared" si="8"/>
        <v>14199305.780000001</v>
      </c>
      <c r="D140" s="8">
        <f t="shared" si="8"/>
        <v>11817676.41</v>
      </c>
      <c r="E140" s="5">
        <f t="shared" si="9"/>
        <v>-16.772857820658899</v>
      </c>
      <c r="F140" s="16">
        <v>10306120.110000001</v>
      </c>
      <c r="G140" s="8">
        <f>[1]Табл.2.2!D141</f>
        <v>9011499.5999999996</v>
      </c>
      <c r="H140" s="5">
        <f t="shared" si="10"/>
        <v>-12.561667205332043</v>
      </c>
      <c r="I140" s="16">
        <v>3893185.67</v>
      </c>
      <c r="J140" s="8">
        <f>[1]Табл.2.2!F141</f>
        <v>2806176.8099999996</v>
      </c>
      <c r="K140" s="5">
        <f t="shared" si="11"/>
        <v>-27.920807075199178</v>
      </c>
    </row>
    <row r="141" spans="1:11" x14ac:dyDescent="0.25">
      <c r="A141" s="37" t="s">
        <v>15</v>
      </c>
      <c r="B141" s="37"/>
      <c r="C141" s="8"/>
      <c r="D141" s="8"/>
      <c r="E141" s="5"/>
      <c r="F141" s="16"/>
      <c r="G141" s="8"/>
      <c r="H141" s="5"/>
      <c r="I141" s="16"/>
      <c r="J141" s="8"/>
      <c r="K141" s="5"/>
    </row>
    <row r="142" spans="1:11" x14ac:dyDescent="0.25">
      <c r="A142" s="18">
        <v>1</v>
      </c>
      <c r="B142" s="20" t="s">
        <v>49</v>
      </c>
      <c r="C142" s="8">
        <f t="shared" si="8"/>
        <v>2567219.63</v>
      </c>
      <c r="D142" s="8">
        <f t="shared" si="8"/>
        <v>1079182.77</v>
      </c>
      <c r="E142" s="5">
        <f t="shared" si="9"/>
        <v>-57.962974519636248</v>
      </c>
      <c r="F142" s="16">
        <v>1379396.95</v>
      </c>
      <c r="G142" s="8">
        <f>[1]Табл.2.2!D143</f>
        <v>771980.26</v>
      </c>
      <c r="H142" s="5">
        <f t="shared" si="10"/>
        <v>-44.034945125839229</v>
      </c>
      <c r="I142" s="16">
        <v>1187822.68</v>
      </c>
      <c r="J142" s="8">
        <f>[1]Табл.2.2!F143</f>
        <v>307202.51</v>
      </c>
      <c r="K142" s="5">
        <f t="shared" si="11"/>
        <v>-74.137342620869973</v>
      </c>
    </row>
    <row r="143" spans="1:11" x14ac:dyDescent="0.25">
      <c r="A143" s="18">
        <v>2</v>
      </c>
      <c r="B143" s="20" t="s">
        <v>48</v>
      </c>
      <c r="C143" s="8">
        <f t="shared" si="8"/>
        <v>2398036.0300000003</v>
      </c>
      <c r="D143" s="8">
        <f t="shared" si="8"/>
        <v>2280065.4900000002</v>
      </c>
      <c r="E143" s="5">
        <f t="shared" si="9"/>
        <v>-4.9194648672563943</v>
      </c>
      <c r="F143" s="16">
        <v>1776196.8900000004</v>
      </c>
      <c r="G143" s="8">
        <f>[1]Табл.2.2!D144</f>
        <v>1367947.4100000004</v>
      </c>
      <c r="H143" s="5">
        <f t="shared" si="10"/>
        <v>-22.984472177518555</v>
      </c>
      <c r="I143" s="16">
        <v>621839.14</v>
      </c>
      <c r="J143" s="8">
        <f>[1]Табл.2.2!F144</f>
        <v>912118.08</v>
      </c>
      <c r="K143" s="5">
        <f t="shared" si="11"/>
        <v>46.680712314120314</v>
      </c>
    </row>
    <row r="144" spans="1:11" x14ac:dyDescent="0.25">
      <c r="A144" s="18">
        <v>3</v>
      </c>
      <c r="B144" s="20" t="s">
        <v>47</v>
      </c>
      <c r="C144" s="8">
        <f t="shared" si="8"/>
        <v>1112917.7</v>
      </c>
      <c r="D144" s="8">
        <f t="shared" si="8"/>
        <v>990185.34000000008</v>
      </c>
      <c r="E144" s="5">
        <f t="shared" si="9"/>
        <v>-11.027981673757182</v>
      </c>
      <c r="F144" s="16">
        <v>1112917.7</v>
      </c>
      <c r="G144" s="8">
        <f>[1]Табл.2.2!D145</f>
        <v>933873.93</v>
      </c>
      <c r="H144" s="5">
        <f t="shared" si="10"/>
        <v>-16.087781693111708</v>
      </c>
      <c r="I144" s="16">
        <v>0</v>
      </c>
      <c r="J144" s="8">
        <f>[1]Табл.2.2!F145</f>
        <v>56311.41</v>
      </c>
      <c r="K144" s="5">
        <v>0</v>
      </c>
    </row>
    <row r="145" spans="1:11" x14ac:dyDescent="0.25">
      <c r="A145" s="18">
        <v>4</v>
      </c>
      <c r="B145" s="20" t="s">
        <v>46</v>
      </c>
      <c r="C145" s="8">
        <f t="shared" si="8"/>
        <v>4640525.5500000007</v>
      </c>
      <c r="D145" s="8">
        <f t="shared" si="8"/>
        <v>3671217.9899999998</v>
      </c>
      <c r="E145" s="5">
        <f t="shared" si="9"/>
        <v>-20.887883270031793</v>
      </c>
      <c r="F145" s="16">
        <v>3421541.5900000003</v>
      </c>
      <c r="G145" s="8">
        <f>[1]Табл.2.2!D146</f>
        <v>3434426.2899999996</v>
      </c>
      <c r="H145" s="5">
        <f t="shared" si="10"/>
        <v>0.37657586970905754</v>
      </c>
      <c r="I145" s="16">
        <v>1218983.96</v>
      </c>
      <c r="J145" s="8">
        <f>[1]Табл.2.2!F146</f>
        <v>236791.7</v>
      </c>
      <c r="K145" s="5">
        <f t="shared" si="11"/>
        <v>-80.574666462387256</v>
      </c>
    </row>
    <row r="146" spans="1:11" x14ac:dyDescent="0.25">
      <c r="A146" s="18">
        <v>5</v>
      </c>
      <c r="B146" s="20" t="s">
        <v>45</v>
      </c>
      <c r="C146" s="8">
        <f t="shared" si="8"/>
        <v>875288.92999999993</v>
      </c>
      <c r="D146" s="8">
        <f t="shared" si="8"/>
        <v>1165307.07</v>
      </c>
      <c r="E146" s="5">
        <f t="shared" si="9"/>
        <v>33.133989253125833</v>
      </c>
      <c r="F146" s="16">
        <v>264631.92</v>
      </c>
      <c r="G146" s="8">
        <f>[1]Табл.2.2!D147</f>
        <v>254616.08</v>
      </c>
      <c r="H146" s="5">
        <f t="shared" si="10"/>
        <v>-3.7848193067563329</v>
      </c>
      <c r="I146" s="16">
        <v>610657.01</v>
      </c>
      <c r="J146" s="8">
        <f>[1]Табл.2.2!F147</f>
        <v>910690.99</v>
      </c>
      <c r="K146" s="5">
        <f t="shared" si="11"/>
        <v>49.132978920523641</v>
      </c>
    </row>
    <row r="147" spans="1:11" x14ac:dyDescent="0.25">
      <c r="A147" s="18">
        <v>6</v>
      </c>
      <c r="B147" s="20" t="s">
        <v>44</v>
      </c>
      <c r="C147" s="8">
        <f t="shared" si="8"/>
        <v>1704492.79</v>
      </c>
      <c r="D147" s="8">
        <f t="shared" si="8"/>
        <v>1925729.5999999996</v>
      </c>
      <c r="E147" s="5">
        <f t="shared" si="9"/>
        <v>12.97962721215147</v>
      </c>
      <c r="F147" s="16">
        <v>1457609.91</v>
      </c>
      <c r="G147" s="8">
        <f>[1]Табл.2.2!D148</f>
        <v>1553567.4799999997</v>
      </c>
      <c r="H147" s="5">
        <f t="shared" si="10"/>
        <v>6.5832133372364154</v>
      </c>
      <c r="I147" s="16">
        <v>246882.88</v>
      </c>
      <c r="J147" s="8">
        <f>[1]Табл.2.2!F148</f>
        <v>372162.12</v>
      </c>
      <c r="K147" s="5">
        <f t="shared" si="11"/>
        <v>50.74440155591185</v>
      </c>
    </row>
    <row r="148" spans="1:11" x14ac:dyDescent="0.25">
      <c r="A148" s="18">
        <v>7</v>
      </c>
      <c r="B148" s="20" t="s">
        <v>43</v>
      </c>
      <c r="C148" s="8">
        <f t="shared" si="8"/>
        <v>691327.47000000009</v>
      </c>
      <c r="D148" s="8">
        <f t="shared" si="8"/>
        <v>504727.87000000005</v>
      </c>
      <c r="E148" s="5">
        <f t="shared" si="9"/>
        <v>-26.991492179531079</v>
      </c>
      <c r="F148" s="16">
        <v>684327.47000000009</v>
      </c>
      <c r="G148" s="8">
        <f>[1]Табл.2.2!D149</f>
        <v>498827.87000000005</v>
      </c>
      <c r="H148" s="5">
        <f t="shared" si="10"/>
        <v>-27.10684696027181</v>
      </c>
      <c r="I148" s="16">
        <v>7000</v>
      </c>
      <c r="J148" s="8">
        <f>[1]Табл.2.2!F149</f>
        <v>5900</v>
      </c>
      <c r="K148" s="5">
        <f t="shared" si="11"/>
        <v>-15.714285714285708</v>
      </c>
    </row>
    <row r="149" spans="1:11" x14ac:dyDescent="0.25">
      <c r="A149" s="15">
        <v>8</v>
      </c>
      <c r="B149" s="19" t="s">
        <v>42</v>
      </c>
      <c r="C149" s="8">
        <f t="shared" si="8"/>
        <v>209497.68</v>
      </c>
      <c r="D149" s="8">
        <f t="shared" si="8"/>
        <v>201260.28</v>
      </c>
      <c r="E149" s="5">
        <f t="shared" si="9"/>
        <v>-3.9319767168781965</v>
      </c>
      <c r="F149" s="13">
        <v>209497.68</v>
      </c>
      <c r="G149" s="8">
        <f>[1]Табл.2.2!D150</f>
        <v>196260.28</v>
      </c>
      <c r="H149" s="5">
        <f t="shared" si="10"/>
        <v>-6.3186379915997151</v>
      </c>
      <c r="I149" s="13">
        <v>0</v>
      </c>
      <c r="J149" s="8">
        <f>[1]Табл.2.2!F150</f>
        <v>5000</v>
      </c>
      <c r="K149" s="5">
        <v>0</v>
      </c>
    </row>
    <row r="150" spans="1:11" x14ac:dyDescent="0.25">
      <c r="A150" s="10"/>
      <c r="B150" s="9"/>
      <c r="C150" s="8"/>
      <c r="D150" s="8"/>
      <c r="E150" s="5"/>
      <c r="F150" s="7"/>
      <c r="G150" s="8"/>
      <c r="H150" s="5"/>
      <c r="I150" s="7"/>
      <c r="J150" s="8"/>
      <c r="K150" s="5"/>
    </row>
    <row r="151" spans="1:11" ht="23.25" customHeight="1" x14ac:dyDescent="0.25">
      <c r="A151" s="33" t="s">
        <v>41</v>
      </c>
      <c r="B151" s="33"/>
      <c r="C151" s="4">
        <f t="shared" si="8"/>
        <v>62957691.839999989</v>
      </c>
      <c r="D151" s="4">
        <f t="shared" si="8"/>
        <v>66593410.769999981</v>
      </c>
      <c r="E151" s="1">
        <f t="shared" si="9"/>
        <v>5.7748605829447683</v>
      </c>
      <c r="F151" s="3">
        <v>41634878.75999999</v>
      </c>
      <c r="G151" s="4">
        <f>[1]Табл.2.2!D152</f>
        <v>43809012.409999982</v>
      </c>
      <c r="H151" s="1">
        <f t="shared" si="10"/>
        <v>5.2219046019866084</v>
      </c>
      <c r="I151" s="3">
        <v>21322813.079999998</v>
      </c>
      <c r="J151" s="4">
        <f>[1]Табл.2.2!F152</f>
        <v>22784398.359999999</v>
      </c>
      <c r="K151" s="1">
        <f t="shared" si="11"/>
        <v>6.8545612369078697</v>
      </c>
    </row>
    <row r="152" spans="1:11" x14ac:dyDescent="0.25">
      <c r="A152" s="37" t="s">
        <v>18</v>
      </c>
      <c r="B152" s="37"/>
      <c r="C152" s="8"/>
      <c r="D152" s="8"/>
      <c r="E152" s="5"/>
      <c r="F152" s="16"/>
      <c r="G152" s="8"/>
      <c r="H152" s="5"/>
      <c r="I152" s="16"/>
      <c r="J152" s="8"/>
      <c r="K152" s="5"/>
    </row>
    <row r="153" spans="1:11" x14ac:dyDescent="0.25">
      <c r="A153" s="38" t="s">
        <v>40</v>
      </c>
      <c r="B153" s="38"/>
      <c r="C153" s="8">
        <f t="shared" si="8"/>
        <v>46716663.469999991</v>
      </c>
      <c r="D153" s="8">
        <f t="shared" si="8"/>
        <v>50462624.389999986</v>
      </c>
      <c r="E153" s="5">
        <f t="shared" si="9"/>
        <v>8.0184684473571792</v>
      </c>
      <c r="F153" s="16">
        <v>35977575.909999989</v>
      </c>
      <c r="G153" s="8">
        <f>[1]Табл.2.2!D154</f>
        <v>38328858.969999984</v>
      </c>
      <c r="H153" s="5">
        <f t="shared" si="10"/>
        <v>6.5354126856180415</v>
      </c>
      <c r="I153" s="16">
        <v>10739087.560000001</v>
      </c>
      <c r="J153" s="8">
        <f>[1]Табл.2.2!F154</f>
        <v>12133765.419999998</v>
      </c>
      <c r="K153" s="5">
        <f t="shared" si="11"/>
        <v>12.986930707174508</v>
      </c>
    </row>
    <row r="154" spans="1:11" x14ac:dyDescent="0.25">
      <c r="A154" s="38" t="s">
        <v>16</v>
      </c>
      <c r="B154" s="38"/>
      <c r="C154" s="8">
        <f t="shared" si="8"/>
        <v>16241028.369999999</v>
      </c>
      <c r="D154" s="8">
        <f t="shared" si="8"/>
        <v>16130786.379999999</v>
      </c>
      <c r="E154" s="5">
        <f t="shared" si="9"/>
        <v>-0.67878700466798136</v>
      </c>
      <c r="F154" s="16">
        <v>5657302.8499999996</v>
      </c>
      <c r="G154" s="8">
        <f>[1]Табл.2.2!D155</f>
        <v>5480153.4399999995</v>
      </c>
      <c r="H154" s="5">
        <f t="shared" si="10"/>
        <v>-3.1313404054372</v>
      </c>
      <c r="I154" s="16">
        <v>10583725.52</v>
      </c>
      <c r="J154" s="8">
        <f>[1]Табл.2.2!F155</f>
        <v>10650632.939999999</v>
      </c>
      <c r="K154" s="5">
        <f t="shared" si="11"/>
        <v>0.63217266806066164</v>
      </c>
    </row>
    <row r="155" spans="1:11" x14ac:dyDescent="0.25">
      <c r="A155" s="37" t="s">
        <v>15</v>
      </c>
      <c r="B155" s="37"/>
      <c r="C155" s="8"/>
      <c r="D155" s="8"/>
      <c r="E155" s="5"/>
      <c r="F155" s="16"/>
      <c r="G155" s="8"/>
      <c r="H155" s="5"/>
      <c r="I155" s="16"/>
      <c r="J155" s="8"/>
      <c r="K155" s="5"/>
    </row>
    <row r="156" spans="1:11" x14ac:dyDescent="0.25">
      <c r="A156" s="18">
        <v>1</v>
      </c>
      <c r="B156" s="28" t="s">
        <v>39</v>
      </c>
      <c r="C156" s="8">
        <f t="shared" si="8"/>
        <v>359284.61000000004</v>
      </c>
      <c r="D156" s="8">
        <f t="shared" si="8"/>
        <v>509657.14</v>
      </c>
      <c r="E156" s="5">
        <f t="shared" si="9"/>
        <v>41.853317903040704</v>
      </c>
      <c r="F156" s="16">
        <v>280674.61000000004</v>
      </c>
      <c r="G156" s="8">
        <f>[1]Табл.2.2!D157</f>
        <v>366968.82</v>
      </c>
      <c r="H156" s="5">
        <f t="shared" si="10"/>
        <v>30.745285439249358</v>
      </c>
      <c r="I156" s="16">
        <v>78610</v>
      </c>
      <c r="J156" s="8">
        <f>[1]Табл.2.2!F157</f>
        <v>142688.32000000001</v>
      </c>
      <c r="K156" s="5">
        <f t="shared" si="11"/>
        <v>81.514209388118587</v>
      </c>
    </row>
    <row r="157" spans="1:11" x14ac:dyDescent="0.25">
      <c r="A157" s="18">
        <v>2</v>
      </c>
      <c r="B157" s="28" t="s">
        <v>38</v>
      </c>
      <c r="C157" s="8">
        <f t="shared" si="8"/>
        <v>2803106.57</v>
      </c>
      <c r="D157" s="8">
        <f t="shared" si="8"/>
        <v>2027329.79</v>
      </c>
      <c r="E157" s="5">
        <f t="shared" si="9"/>
        <v>-27.67560778111978</v>
      </c>
      <c r="F157" s="16">
        <v>430716.57</v>
      </c>
      <c r="G157" s="8">
        <f>[1]Табл.2.2!D158</f>
        <v>247424.12000000002</v>
      </c>
      <c r="H157" s="5">
        <f t="shared" si="10"/>
        <v>-42.55523533724277</v>
      </c>
      <c r="I157" s="16">
        <v>2372390</v>
      </c>
      <c r="J157" s="8">
        <f>[1]Табл.2.2!F158</f>
        <v>1779905.67</v>
      </c>
      <c r="K157" s="5">
        <f t="shared" si="11"/>
        <v>-24.974153912299414</v>
      </c>
    </row>
    <row r="158" spans="1:11" x14ac:dyDescent="0.25">
      <c r="A158" s="18">
        <v>3</v>
      </c>
      <c r="B158" s="28" t="s">
        <v>37</v>
      </c>
      <c r="C158" s="8">
        <f t="shared" si="8"/>
        <v>1631429.11</v>
      </c>
      <c r="D158" s="8">
        <f t="shared" si="8"/>
        <v>2123271.63</v>
      </c>
      <c r="E158" s="5">
        <f t="shared" si="9"/>
        <v>30.147955371471824</v>
      </c>
      <c r="F158" s="16">
        <v>245075.61000000002</v>
      </c>
      <c r="G158" s="8">
        <f>[1]Табл.2.2!D159</f>
        <v>219515.27</v>
      </c>
      <c r="H158" s="5">
        <f t="shared" si="10"/>
        <v>-10.429573142753796</v>
      </c>
      <c r="I158" s="16">
        <v>1386353.5</v>
      </c>
      <c r="J158" s="8">
        <f>[1]Табл.2.2!F159</f>
        <v>1903756.36</v>
      </c>
      <c r="K158" s="5">
        <f t="shared" si="11"/>
        <v>37.321134905347037</v>
      </c>
    </row>
    <row r="159" spans="1:11" x14ac:dyDescent="0.25">
      <c r="A159" s="18">
        <v>4</v>
      </c>
      <c r="B159" s="28" t="s">
        <v>36</v>
      </c>
      <c r="C159" s="8">
        <f t="shared" si="8"/>
        <v>1597237.18</v>
      </c>
      <c r="D159" s="8">
        <f t="shared" si="8"/>
        <v>1794970.13</v>
      </c>
      <c r="E159" s="5">
        <f t="shared" si="9"/>
        <v>12.37968615281045</v>
      </c>
      <c r="F159" s="16">
        <v>285748.15999999997</v>
      </c>
      <c r="G159" s="8">
        <f>[1]Табл.2.2!D160</f>
        <v>275022.36</v>
      </c>
      <c r="H159" s="5">
        <f t="shared" si="10"/>
        <v>-3.7535849749653636</v>
      </c>
      <c r="I159" s="16">
        <v>1311489.02</v>
      </c>
      <c r="J159" s="8">
        <f>[1]Табл.2.2!F160</f>
        <v>1519947.77</v>
      </c>
      <c r="K159" s="5">
        <f t="shared" si="11"/>
        <v>15.894814735086385</v>
      </c>
    </row>
    <row r="160" spans="1:11" x14ac:dyDescent="0.25">
      <c r="A160" s="18">
        <v>5</v>
      </c>
      <c r="B160" s="28" t="s">
        <v>35</v>
      </c>
      <c r="C160" s="8">
        <f t="shared" si="8"/>
        <v>5195247.33</v>
      </c>
      <c r="D160" s="8">
        <f t="shared" si="8"/>
        <v>5041699.2</v>
      </c>
      <c r="E160" s="5">
        <f t="shared" si="9"/>
        <v>-2.955549952614092</v>
      </c>
      <c r="F160" s="16">
        <v>3577276.7600000002</v>
      </c>
      <c r="G160" s="8">
        <f>[1]Табл.2.2!D161</f>
        <v>3713344.23</v>
      </c>
      <c r="H160" s="5">
        <f t="shared" si="10"/>
        <v>3.8036606930015466</v>
      </c>
      <c r="I160" s="16">
        <v>1617970.57</v>
      </c>
      <c r="J160" s="8">
        <f>[1]Табл.2.2!F161</f>
        <v>1328354.97</v>
      </c>
      <c r="K160" s="5">
        <f t="shared" si="11"/>
        <v>-17.899930033956053</v>
      </c>
    </row>
    <row r="161" spans="1:11" x14ac:dyDescent="0.25">
      <c r="A161" s="18">
        <v>6</v>
      </c>
      <c r="B161" s="28" t="s">
        <v>34</v>
      </c>
      <c r="C161" s="8">
        <f t="shared" si="8"/>
        <v>1937121.57</v>
      </c>
      <c r="D161" s="8">
        <f t="shared" si="8"/>
        <v>1754514.01</v>
      </c>
      <c r="E161" s="5">
        <f t="shared" si="9"/>
        <v>-9.426747542747151</v>
      </c>
      <c r="F161" s="16">
        <v>376095.25</v>
      </c>
      <c r="G161" s="8">
        <f>[1]Табл.2.2!D162</f>
        <v>322597.13999999996</v>
      </c>
      <c r="H161" s="5">
        <f t="shared" si="10"/>
        <v>-14.224617301069358</v>
      </c>
      <c r="I161" s="16">
        <v>1561026.32</v>
      </c>
      <c r="J161" s="8">
        <f>[1]Табл.2.2!F162</f>
        <v>1431916.87</v>
      </c>
      <c r="K161" s="5">
        <f t="shared" si="11"/>
        <v>-8.2708054531713486</v>
      </c>
    </row>
    <row r="162" spans="1:11" x14ac:dyDescent="0.25">
      <c r="A162" s="15">
        <v>7</v>
      </c>
      <c r="B162" s="21" t="s">
        <v>33</v>
      </c>
      <c r="C162" s="8">
        <f t="shared" si="8"/>
        <v>2717602</v>
      </c>
      <c r="D162" s="8">
        <f t="shared" si="8"/>
        <v>2879344.48</v>
      </c>
      <c r="E162" s="5">
        <f t="shared" si="9"/>
        <v>5.9516617959509972</v>
      </c>
      <c r="F162" s="13">
        <v>461715.89</v>
      </c>
      <c r="G162" s="8">
        <f>[1]Табл.2.2!D163</f>
        <v>335281.5</v>
      </c>
      <c r="H162" s="5">
        <f t="shared" si="10"/>
        <v>-27.383590805159429</v>
      </c>
      <c r="I162" s="13">
        <v>2255886.11</v>
      </c>
      <c r="J162" s="8">
        <f>[1]Табл.2.2!F163</f>
        <v>2544062.98</v>
      </c>
      <c r="K162" s="5">
        <f t="shared" si="11"/>
        <v>12.774442323243008</v>
      </c>
    </row>
    <row r="163" spans="1:11" x14ac:dyDescent="0.25">
      <c r="A163" s="10"/>
      <c r="B163" s="9"/>
      <c r="C163" s="8"/>
      <c r="D163" s="8"/>
      <c r="E163" s="5"/>
      <c r="F163" s="7"/>
      <c r="G163" s="8"/>
      <c r="H163" s="5"/>
      <c r="I163" s="7"/>
      <c r="J163" s="8"/>
      <c r="K163" s="5"/>
    </row>
    <row r="164" spans="1:11" ht="24.75" customHeight="1" x14ac:dyDescent="0.25">
      <c r="A164" s="33" t="s">
        <v>32</v>
      </c>
      <c r="B164" s="33"/>
      <c r="C164" s="4">
        <f t="shared" si="8"/>
        <v>140070712.08999997</v>
      </c>
      <c r="D164" s="4">
        <f t="shared" si="8"/>
        <v>142506710.26000002</v>
      </c>
      <c r="E164" s="1">
        <f t="shared" si="9"/>
        <v>1.7391202869268199</v>
      </c>
      <c r="F164" s="3">
        <v>114141872.36999999</v>
      </c>
      <c r="G164" s="4">
        <f>[1]Табл.2.2!D165</f>
        <v>112283279.58000003</v>
      </c>
      <c r="H164" s="1">
        <f t="shared" si="10"/>
        <v>-1.6283181197301388</v>
      </c>
      <c r="I164" s="3">
        <v>25928839.719999999</v>
      </c>
      <c r="J164" s="4">
        <f>[1]Табл.2.2!F165</f>
        <v>30223430.680000003</v>
      </c>
      <c r="K164" s="1">
        <f t="shared" si="11"/>
        <v>16.562989344592268</v>
      </c>
    </row>
    <row r="165" spans="1:11" x14ac:dyDescent="0.25">
      <c r="A165" s="37" t="s">
        <v>18</v>
      </c>
      <c r="B165" s="37"/>
      <c r="C165" s="8"/>
      <c r="D165" s="8"/>
      <c r="E165" s="5"/>
      <c r="F165" s="16"/>
      <c r="G165" s="8"/>
      <c r="H165" s="5"/>
      <c r="I165" s="16"/>
      <c r="J165" s="8"/>
      <c r="K165" s="5"/>
    </row>
    <row r="166" spans="1:11" x14ac:dyDescent="0.25">
      <c r="A166" s="38" t="s">
        <v>31</v>
      </c>
      <c r="B166" s="38"/>
      <c r="C166" s="8">
        <f t="shared" si="8"/>
        <v>115625504.82999998</v>
      </c>
      <c r="D166" s="8">
        <f t="shared" si="8"/>
        <v>119034168.20000003</v>
      </c>
      <c r="E166" s="5">
        <f t="shared" si="9"/>
        <v>2.9480203135213969</v>
      </c>
      <c r="F166" s="16">
        <v>89763679.839999989</v>
      </c>
      <c r="G166" s="8">
        <f>[1]Табл.2.2!D167</f>
        <v>89421673.770000026</v>
      </c>
      <c r="H166" s="5">
        <f t="shared" si="10"/>
        <v>-0.38100718532214728</v>
      </c>
      <c r="I166" s="16">
        <v>25861824.989999998</v>
      </c>
      <c r="J166" s="8">
        <f>[1]Табл.2.2!F167</f>
        <v>29612494.430000003</v>
      </c>
      <c r="K166" s="5">
        <f t="shared" si="11"/>
        <v>14.502725315983227</v>
      </c>
    </row>
    <row r="167" spans="1:11" x14ac:dyDescent="0.25">
      <c r="A167" s="38" t="s">
        <v>16</v>
      </c>
      <c r="B167" s="38"/>
      <c r="C167" s="8">
        <f t="shared" si="8"/>
        <v>24445207.260000002</v>
      </c>
      <c r="D167" s="8">
        <f t="shared" si="8"/>
        <v>23472542.059999999</v>
      </c>
      <c r="E167" s="5">
        <f t="shared" si="9"/>
        <v>-3.9789607412803036</v>
      </c>
      <c r="F167" s="16">
        <v>24378192.530000001</v>
      </c>
      <c r="G167" s="8">
        <f>[1]Табл.2.2!D168</f>
        <v>22861605.809999999</v>
      </c>
      <c r="H167" s="5">
        <f t="shared" si="10"/>
        <v>-6.221079426350741</v>
      </c>
      <c r="I167" s="16">
        <v>67014.73000000001</v>
      </c>
      <c r="J167" s="8">
        <f>[1]Табл.2.2!F168</f>
        <v>610936.25</v>
      </c>
      <c r="K167" s="5" t="s">
        <v>158</v>
      </c>
    </row>
    <row r="168" spans="1:11" x14ac:dyDescent="0.25">
      <c r="A168" s="37" t="s">
        <v>15</v>
      </c>
      <c r="B168" s="37"/>
      <c r="C168" s="8"/>
      <c r="D168" s="8"/>
      <c r="E168" s="5"/>
      <c r="F168" s="16"/>
      <c r="G168" s="8"/>
      <c r="H168" s="5"/>
      <c r="I168" s="16"/>
      <c r="J168" s="8"/>
      <c r="K168" s="5"/>
    </row>
    <row r="169" spans="1:11" x14ac:dyDescent="0.25">
      <c r="A169" s="18">
        <v>1</v>
      </c>
      <c r="B169" s="20" t="s">
        <v>30</v>
      </c>
      <c r="C169" s="8">
        <f t="shared" si="8"/>
        <v>1403135.0799999998</v>
      </c>
      <c r="D169" s="8">
        <f t="shared" si="8"/>
        <v>1879472.0599999998</v>
      </c>
      <c r="E169" s="5">
        <f t="shared" si="9"/>
        <v>33.948048679675225</v>
      </c>
      <c r="F169" s="16">
        <v>1403135.0799999998</v>
      </c>
      <c r="G169" s="8">
        <f>[1]Табл.2.2!D170</f>
        <v>1844472.0599999998</v>
      </c>
      <c r="H169" s="5">
        <f t="shared" si="10"/>
        <v>31.453634528188132</v>
      </c>
      <c r="I169" s="16">
        <v>0</v>
      </c>
      <c r="J169" s="8">
        <f>[1]Табл.2.2!F170</f>
        <v>35000</v>
      </c>
      <c r="K169" s="5">
        <v>0</v>
      </c>
    </row>
    <row r="170" spans="1:11" x14ac:dyDescent="0.25">
      <c r="A170" s="18">
        <v>2</v>
      </c>
      <c r="B170" s="20" t="s">
        <v>29</v>
      </c>
      <c r="C170" s="8">
        <f t="shared" si="8"/>
        <v>1238059.06</v>
      </c>
      <c r="D170" s="8">
        <f t="shared" si="8"/>
        <v>1011975.4999999999</v>
      </c>
      <c r="E170" s="5">
        <f t="shared" si="9"/>
        <v>-18.261128835000832</v>
      </c>
      <c r="F170" s="16">
        <v>1238059.06</v>
      </c>
      <c r="G170" s="8">
        <f>[1]Табл.2.2!D171</f>
        <v>722155.49999999988</v>
      </c>
      <c r="H170" s="5">
        <f t="shared" si="10"/>
        <v>-41.670351332027742</v>
      </c>
      <c r="I170" s="16">
        <v>0</v>
      </c>
      <c r="J170" s="8">
        <f>[1]Табл.2.2!F171</f>
        <v>289820</v>
      </c>
      <c r="K170" s="5">
        <v>0</v>
      </c>
    </row>
    <row r="171" spans="1:11" x14ac:dyDescent="0.25">
      <c r="A171" s="18">
        <v>3</v>
      </c>
      <c r="B171" s="20" t="s">
        <v>28</v>
      </c>
      <c r="C171" s="8">
        <f t="shared" si="8"/>
        <v>1626152.07</v>
      </c>
      <c r="D171" s="8">
        <f t="shared" si="8"/>
        <v>1597562.7799999998</v>
      </c>
      <c r="E171" s="5">
        <f t="shared" si="9"/>
        <v>-1.7580944935857303</v>
      </c>
      <c r="F171" s="16">
        <v>1626152.07</v>
      </c>
      <c r="G171" s="8">
        <f>[1]Табл.2.2!D172</f>
        <v>1592562.7799999998</v>
      </c>
      <c r="H171" s="5">
        <f t="shared" si="10"/>
        <v>-2.0655688123928115</v>
      </c>
      <c r="I171" s="16">
        <v>0</v>
      </c>
      <c r="J171" s="8">
        <f>[1]Табл.2.2!F172</f>
        <v>5000</v>
      </c>
      <c r="K171" s="5">
        <v>0</v>
      </c>
    </row>
    <row r="172" spans="1:11" ht="22.5" x14ac:dyDescent="0.25">
      <c r="A172" s="18">
        <v>4</v>
      </c>
      <c r="B172" s="20" t="s">
        <v>27</v>
      </c>
      <c r="C172" s="8">
        <f t="shared" si="8"/>
        <v>2601660.3800000004</v>
      </c>
      <c r="D172" s="8">
        <f t="shared" si="8"/>
        <v>2694148.81</v>
      </c>
      <c r="E172" s="5">
        <f t="shared" si="9"/>
        <v>3.5549770719881479</v>
      </c>
      <c r="F172" s="16">
        <v>2603146.9700000002</v>
      </c>
      <c r="G172" s="8">
        <f>[1]Табл.2.2!D173</f>
        <v>2682310.96</v>
      </c>
      <c r="H172" s="5">
        <f t="shared" si="10"/>
        <v>3.0410879951199945</v>
      </c>
      <c r="I172" s="16">
        <v>-1486.5900000000001</v>
      </c>
      <c r="J172" s="8">
        <f>[1]Табл.2.2!F173</f>
        <v>11837.85</v>
      </c>
      <c r="K172" s="5" t="s">
        <v>159</v>
      </c>
    </row>
    <row r="173" spans="1:11" ht="22.5" x14ac:dyDescent="0.25">
      <c r="A173" s="18">
        <v>5</v>
      </c>
      <c r="B173" s="20" t="s">
        <v>26</v>
      </c>
      <c r="C173" s="8">
        <f t="shared" si="8"/>
        <v>1896070.1699999997</v>
      </c>
      <c r="D173" s="8">
        <f t="shared" si="8"/>
        <v>1681012.99</v>
      </c>
      <c r="E173" s="5">
        <f t="shared" si="9"/>
        <v>-11.342258498798046</v>
      </c>
      <c r="F173" s="16">
        <v>1896070.1699999997</v>
      </c>
      <c r="G173" s="8">
        <f>[1]Табл.2.2!D174</f>
        <v>1580712.99</v>
      </c>
      <c r="H173" s="5">
        <f t="shared" si="10"/>
        <v>-16.632147110884603</v>
      </c>
      <c r="I173" s="16">
        <v>0</v>
      </c>
      <c r="J173" s="8">
        <f>[1]Табл.2.2!F174</f>
        <v>100300</v>
      </c>
      <c r="K173" s="5">
        <v>0</v>
      </c>
    </row>
    <row r="174" spans="1:11" x14ac:dyDescent="0.25">
      <c r="A174" s="18">
        <v>6</v>
      </c>
      <c r="B174" s="20" t="s">
        <v>25</v>
      </c>
      <c r="C174" s="8">
        <f t="shared" si="8"/>
        <v>1552755.19</v>
      </c>
      <c r="D174" s="8">
        <f t="shared" si="8"/>
        <v>1644941.88</v>
      </c>
      <c r="E174" s="5">
        <f t="shared" si="9"/>
        <v>5.9369751647714679</v>
      </c>
      <c r="F174" s="16">
        <v>1552755.19</v>
      </c>
      <c r="G174" s="8">
        <f>[1]Табл.2.2!D175</f>
        <v>1644441.88</v>
      </c>
      <c r="H174" s="5">
        <f t="shared" si="10"/>
        <v>5.9047743385742564</v>
      </c>
      <c r="I174" s="16">
        <v>0</v>
      </c>
      <c r="J174" s="8">
        <f>[1]Табл.2.2!F175</f>
        <v>500</v>
      </c>
      <c r="K174" s="5">
        <v>0</v>
      </c>
    </row>
    <row r="175" spans="1:11" x14ac:dyDescent="0.25">
      <c r="A175" s="18">
        <v>7</v>
      </c>
      <c r="B175" s="20" t="s">
        <v>24</v>
      </c>
      <c r="C175" s="8">
        <f t="shared" si="8"/>
        <v>722219.22</v>
      </c>
      <c r="D175" s="8">
        <f t="shared" si="8"/>
        <v>1138429.95</v>
      </c>
      <c r="E175" s="5">
        <f t="shared" si="9"/>
        <v>57.62941756105576</v>
      </c>
      <c r="F175" s="16">
        <v>722219.22</v>
      </c>
      <c r="G175" s="8">
        <f>[1]Табл.2.2!D176</f>
        <v>1137829.95</v>
      </c>
      <c r="H175" s="5">
        <f t="shared" si="10"/>
        <v>57.546340292633033</v>
      </c>
      <c r="I175" s="16">
        <v>0</v>
      </c>
      <c r="J175" s="8">
        <f>[1]Табл.2.2!F176</f>
        <v>600</v>
      </c>
      <c r="K175" s="5">
        <v>0</v>
      </c>
    </row>
    <row r="176" spans="1:11" x14ac:dyDescent="0.25">
      <c r="A176" s="18">
        <v>8</v>
      </c>
      <c r="B176" s="20" t="s">
        <v>23</v>
      </c>
      <c r="C176" s="8">
        <f t="shared" si="8"/>
        <v>2025002.9000000001</v>
      </c>
      <c r="D176" s="8">
        <f t="shared" si="8"/>
        <v>2318301.7700000005</v>
      </c>
      <c r="E176" s="5">
        <f t="shared" si="9"/>
        <v>14.483874072476638</v>
      </c>
      <c r="F176" s="16">
        <v>1960102.9000000001</v>
      </c>
      <c r="G176" s="8">
        <f>[1]Табл.2.2!D177</f>
        <v>2252301.7700000005</v>
      </c>
      <c r="H176" s="5">
        <f t="shared" si="10"/>
        <v>14.907322977788581</v>
      </c>
      <c r="I176" s="16">
        <v>64900</v>
      </c>
      <c r="J176" s="8">
        <f>[1]Табл.2.2!F177</f>
        <v>66000</v>
      </c>
      <c r="K176" s="5">
        <f t="shared" si="11"/>
        <v>1.6949152542372872</v>
      </c>
    </row>
    <row r="177" spans="1:11" x14ac:dyDescent="0.25">
      <c r="A177" s="18">
        <v>9</v>
      </c>
      <c r="B177" s="20" t="s">
        <v>22</v>
      </c>
      <c r="C177" s="8">
        <f t="shared" si="8"/>
        <v>1345650.58</v>
      </c>
      <c r="D177" s="8">
        <f t="shared" si="8"/>
        <v>766288.7</v>
      </c>
      <c r="E177" s="5">
        <f t="shared" si="9"/>
        <v>-43.054407184961796</v>
      </c>
      <c r="F177" s="16">
        <v>1347956.98</v>
      </c>
      <c r="G177" s="8">
        <f>[1]Табл.2.2!D178</f>
        <v>754539.54999999993</v>
      </c>
      <c r="H177" s="5">
        <f t="shared" si="10"/>
        <v>-44.023469502713667</v>
      </c>
      <c r="I177" s="16">
        <v>-2306.3999999999996</v>
      </c>
      <c r="J177" s="8">
        <f>[1]Табл.2.2!F178</f>
        <v>11749.15</v>
      </c>
      <c r="K177" s="5" t="s">
        <v>159</v>
      </c>
    </row>
    <row r="178" spans="1:11" x14ac:dyDescent="0.25">
      <c r="A178" s="18">
        <v>10</v>
      </c>
      <c r="B178" s="20" t="s">
        <v>21</v>
      </c>
      <c r="C178" s="8">
        <f t="shared" si="8"/>
        <v>3155300.9200000004</v>
      </c>
      <c r="D178" s="8">
        <f t="shared" si="8"/>
        <v>2143326.98</v>
      </c>
      <c r="E178" s="5">
        <f t="shared" si="9"/>
        <v>-32.072184734760583</v>
      </c>
      <c r="F178" s="16">
        <v>3130293.2</v>
      </c>
      <c r="G178" s="8">
        <f>[1]Табл.2.2!D179</f>
        <v>2059797.73</v>
      </c>
      <c r="H178" s="5">
        <f t="shared" si="10"/>
        <v>-34.197929765812361</v>
      </c>
      <c r="I178" s="16">
        <v>25007.72</v>
      </c>
      <c r="J178" s="8">
        <f>[1]Табл.2.2!F179</f>
        <v>83529.25</v>
      </c>
      <c r="K178" s="5">
        <f t="shared" si="11"/>
        <v>234.01385652110622</v>
      </c>
    </row>
    <row r="179" spans="1:11" x14ac:dyDescent="0.25">
      <c r="A179" s="15">
        <v>11</v>
      </c>
      <c r="B179" s="19" t="s">
        <v>20</v>
      </c>
      <c r="C179" s="8">
        <f t="shared" si="8"/>
        <v>6879201.6900000004</v>
      </c>
      <c r="D179" s="8">
        <f t="shared" si="8"/>
        <v>6597080.6399999997</v>
      </c>
      <c r="E179" s="5">
        <f t="shared" si="9"/>
        <v>-4.1010725184887065</v>
      </c>
      <c r="F179" s="13">
        <v>6898301.6900000004</v>
      </c>
      <c r="G179" s="8">
        <f>[1]Табл.2.2!D180</f>
        <v>6590480.6399999997</v>
      </c>
      <c r="H179" s="5">
        <f t="shared" si="10"/>
        <v>-4.4622729453283796</v>
      </c>
      <c r="I179" s="13">
        <v>-19100</v>
      </c>
      <c r="J179" s="8">
        <f>[1]Табл.2.2!F180</f>
        <v>6600</v>
      </c>
      <c r="K179" s="5">
        <f t="shared" si="11"/>
        <v>-134.55497382198953</v>
      </c>
    </row>
    <row r="180" spans="1:11" x14ac:dyDescent="0.25">
      <c r="A180" s="10"/>
      <c r="B180" s="9"/>
      <c r="C180" s="8"/>
      <c r="D180" s="8"/>
      <c r="E180" s="5"/>
      <c r="F180" s="7"/>
      <c r="G180" s="8"/>
      <c r="H180" s="5"/>
      <c r="I180" s="7"/>
      <c r="J180" s="8"/>
      <c r="K180" s="5"/>
    </row>
    <row r="181" spans="1:11" ht="22.5" customHeight="1" x14ac:dyDescent="0.25">
      <c r="A181" s="33" t="s">
        <v>19</v>
      </c>
      <c r="B181" s="33"/>
      <c r="C181" s="4">
        <f t="shared" si="8"/>
        <v>106862713.19000001</v>
      </c>
      <c r="D181" s="4">
        <f t="shared" si="8"/>
        <v>111537808.49000004</v>
      </c>
      <c r="E181" s="1">
        <f t="shared" si="9"/>
        <v>4.3748611283037349</v>
      </c>
      <c r="F181" s="3">
        <v>74543787.250000015</v>
      </c>
      <c r="G181" s="4">
        <f>[1]Табл.2.2!D182</f>
        <v>75630974.940000027</v>
      </c>
      <c r="H181" s="1">
        <f t="shared" si="10"/>
        <v>1.4584551310143041</v>
      </c>
      <c r="I181" s="3">
        <v>32318925.940000001</v>
      </c>
      <c r="J181" s="4">
        <f>[1]Табл.2.2!F182</f>
        <v>35906833.550000004</v>
      </c>
      <c r="K181" s="1">
        <f t="shared" si="11"/>
        <v>11.101568216285855</v>
      </c>
    </row>
    <row r="182" spans="1:11" x14ac:dyDescent="0.25">
      <c r="A182" s="37" t="s">
        <v>18</v>
      </c>
      <c r="B182" s="37"/>
      <c r="C182" s="8"/>
      <c r="D182" s="8"/>
      <c r="E182" s="5"/>
      <c r="F182" s="16"/>
      <c r="G182" s="8"/>
      <c r="H182" s="5"/>
      <c r="I182" s="16"/>
      <c r="J182" s="8"/>
      <c r="K182" s="5"/>
    </row>
    <row r="183" spans="1:11" x14ac:dyDescent="0.25">
      <c r="A183" s="38" t="s">
        <v>17</v>
      </c>
      <c r="B183" s="38"/>
      <c r="C183" s="8">
        <f t="shared" si="8"/>
        <v>94721762.950000018</v>
      </c>
      <c r="D183" s="8">
        <f t="shared" si="8"/>
        <v>97743725.940000027</v>
      </c>
      <c r="E183" s="5">
        <f t="shared" si="9"/>
        <v>3.1903576283680337</v>
      </c>
      <c r="F183" s="16">
        <v>62510462.830000013</v>
      </c>
      <c r="G183" s="8">
        <f>[1]Табл.2.2!D184</f>
        <v>64507376.080000028</v>
      </c>
      <c r="H183" s="5">
        <f t="shared" si="10"/>
        <v>3.1945264194103089</v>
      </c>
      <c r="I183" s="16">
        <v>32211300.120000001</v>
      </c>
      <c r="J183" s="8">
        <f>[1]Табл.2.2!F184</f>
        <v>33236349.860000003</v>
      </c>
      <c r="K183" s="5">
        <f t="shared" si="11"/>
        <v>3.1822675153790243</v>
      </c>
    </row>
    <row r="184" spans="1:11" x14ac:dyDescent="0.25">
      <c r="A184" s="38" t="s">
        <v>16</v>
      </c>
      <c r="B184" s="38"/>
      <c r="C184" s="8">
        <f t="shared" si="8"/>
        <v>12140950.239999998</v>
      </c>
      <c r="D184" s="8">
        <f t="shared" si="8"/>
        <v>13794082.550000001</v>
      </c>
      <c r="E184" s="5">
        <f t="shared" si="9"/>
        <v>13.616169058609046</v>
      </c>
      <c r="F184" s="16">
        <v>12033324.419999998</v>
      </c>
      <c r="G184" s="8">
        <f>[1]Табл.2.2!D185</f>
        <v>11123598.860000001</v>
      </c>
      <c r="H184" s="5">
        <f t="shared" si="10"/>
        <v>-7.5600518048693743</v>
      </c>
      <c r="I184" s="16">
        <v>107625.82</v>
      </c>
      <c r="J184" s="8">
        <f>[1]Табл.2.2!F185</f>
        <v>2670483.69</v>
      </c>
      <c r="K184" s="5" t="s">
        <v>158</v>
      </c>
    </row>
    <row r="185" spans="1:11" x14ac:dyDescent="0.25">
      <c r="A185" s="37" t="s">
        <v>15</v>
      </c>
      <c r="B185" s="37"/>
      <c r="C185" s="8"/>
      <c r="D185" s="8"/>
      <c r="E185" s="5"/>
      <c r="F185" s="16"/>
      <c r="G185" s="8"/>
      <c r="H185" s="5"/>
      <c r="I185" s="16"/>
      <c r="J185" s="8"/>
      <c r="K185" s="5"/>
    </row>
    <row r="186" spans="1:11" x14ac:dyDescent="0.25">
      <c r="A186" s="18">
        <v>1</v>
      </c>
      <c r="B186" s="17" t="s">
        <v>14</v>
      </c>
      <c r="C186" s="8">
        <f t="shared" si="8"/>
        <v>444326.39000000007</v>
      </c>
      <c r="D186" s="8">
        <f t="shared" si="8"/>
        <v>647188.46</v>
      </c>
      <c r="E186" s="5">
        <f t="shared" si="9"/>
        <v>45.656093035572297</v>
      </c>
      <c r="F186" s="16">
        <v>444026.39000000007</v>
      </c>
      <c r="G186" s="8">
        <f>[1]Табл.2.2!D187</f>
        <v>418701.01</v>
      </c>
      <c r="H186" s="5">
        <f t="shared" si="10"/>
        <v>-5.7035754113623796</v>
      </c>
      <c r="I186" s="16">
        <v>300</v>
      </c>
      <c r="J186" s="8">
        <f>[1]Табл.2.2!F187</f>
        <v>228487.45</v>
      </c>
      <c r="K186" s="5" t="s">
        <v>158</v>
      </c>
    </row>
    <row r="187" spans="1:11" x14ac:dyDescent="0.25">
      <c r="A187" s="18">
        <v>2</v>
      </c>
      <c r="B187" s="17" t="s">
        <v>13</v>
      </c>
      <c r="C187" s="8">
        <f t="shared" si="8"/>
        <v>166188.5</v>
      </c>
      <c r="D187" s="8">
        <f t="shared" si="8"/>
        <v>231725.46000000002</v>
      </c>
      <c r="E187" s="5">
        <f t="shared" si="9"/>
        <v>39.435315921378447</v>
      </c>
      <c r="F187" s="16">
        <v>159188.5</v>
      </c>
      <c r="G187" s="8">
        <f>[1]Табл.2.2!D188</f>
        <v>141451.38</v>
      </c>
      <c r="H187" s="5">
        <f t="shared" si="10"/>
        <v>-11.142211906010786</v>
      </c>
      <c r="I187" s="16">
        <v>7000</v>
      </c>
      <c r="J187" s="8">
        <f>[1]Табл.2.2!F188</f>
        <v>90274.08</v>
      </c>
      <c r="K187" s="5" t="s">
        <v>158</v>
      </c>
    </row>
    <row r="188" spans="1:11" x14ac:dyDescent="0.25">
      <c r="A188" s="18">
        <v>3</v>
      </c>
      <c r="B188" s="17" t="s">
        <v>12</v>
      </c>
      <c r="C188" s="8">
        <f t="shared" si="8"/>
        <v>935660.95000000007</v>
      </c>
      <c r="D188" s="8">
        <f t="shared" si="8"/>
        <v>437588.80999999994</v>
      </c>
      <c r="E188" s="5">
        <f t="shared" si="9"/>
        <v>-53.232117894842155</v>
      </c>
      <c r="F188" s="16">
        <v>935660.95000000007</v>
      </c>
      <c r="G188" s="8">
        <f>[1]Табл.2.2!D189</f>
        <v>402675.20999999996</v>
      </c>
      <c r="H188" s="5">
        <f t="shared" si="10"/>
        <v>-56.963555014238871</v>
      </c>
      <c r="I188" s="16">
        <v>0</v>
      </c>
      <c r="J188" s="8">
        <f>[1]Табл.2.2!F189</f>
        <v>34913.599999999999</v>
      </c>
      <c r="K188" s="5">
        <v>0</v>
      </c>
    </row>
    <row r="189" spans="1:11" x14ac:dyDescent="0.25">
      <c r="A189" s="18">
        <v>4</v>
      </c>
      <c r="B189" s="17" t="s">
        <v>11</v>
      </c>
      <c r="C189" s="8">
        <f t="shared" si="8"/>
        <v>286262.98</v>
      </c>
      <c r="D189" s="8">
        <f t="shared" si="8"/>
        <v>585733.30999999994</v>
      </c>
      <c r="E189" s="5">
        <f t="shared" si="9"/>
        <v>104.61371218870147</v>
      </c>
      <c r="F189" s="16">
        <v>286262.98</v>
      </c>
      <c r="G189" s="8">
        <f>[1]Табл.2.2!D190</f>
        <v>253373.55999999997</v>
      </c>
      <c r="H189" s="5">
        <f t="shared" si="10"/>
        <v>-11.48923273278298</v>
      </c>
      <c r="I189" s="16">
        <v>0</v>
      </c>
      <c r="J189" s="8">
        <f>[1]Табл.2.2!F190</f>
        <v>332359.75</v>
      </c>
      <c r="K189" s="5">
        <v>0</v>
      </c>
    </row>
    <row r="190" spans="1:11" x14ac:dyDescent="0.25">
      <c r="A190" s="18">
        <v>5</v>
      </c>
      <c r="B190" s="17" t="s">
        <v>10</v>
      </c>
      <c r="C190" s="8">
        <f t="shared" si="8"/>
        <v>471784.57</v>
      </c>
      <c r="D190" s="8">
        <f t="shared" si="8"/>
        <v>647701.43999999994</v>
      </c>
      <c r="E190" s="5">
        <f t="shared" si="9"/>
        <v>37.287542066074764</v>
      </c>
      <c r="F190" s="16">
        <v>471484.57</v>
      </c>
      <c r="G190" s="8">
        <f>[1]Табл.2.2!D191</f>
        <v>474972.54999999993</v>
      </c>
      <c r="H190" s="5">
        <f t="shared" si="10"/>
        <v>0.73978667000702103</v>
      </c>
      <c r="I190" s="16">
        <v>300</v>
      </c>
      <c r="J190" s="8">
        <f>[1]Табл.2.2!F191</f>
        <v>172728.89</v>
      </c>
      <c r="K190" s="5" t="s">
        <v>158</v>
      </c>
    </row>
    <row r="191" spans="1:11" x14ac:dyDescent="0.25">
      <c r="A191" s="18">
        <v>6</v>
      </c>
      <c r="B191" s="17" t="s">
        <v>9</v>
      </c>
      <c r="C191" s="8">
        <f t="shared" si="8"/>
        <v>448419.99999999988</v>
      </c>
      <c r="D191" s="8">
        <f t="shared" si="8"/>
        <v>650808.47</v>
      </c>
      <c r="E191" s="5">
        <f t="shared" si="9"/>
        <v>45.133684938227589</v>
      </c>
      <c r="F191" s="16">
        <v>441419.99999999988</v>
      </c>
      <c r="G191" s="8">
        <f>[1]Табл.2.2!D192</f>
        <v>392595.16000000003</v>
      </c>
      <c r="H191" s="5">
        <f t="shared" si="10"/>
        <v>-11.060858139640217</v>
      </c>
      <c r="I191" s="16">
        <v>7000</v>
      </c>
      <c r="J191" s="8">
        <f>[1]Табл.2.2!F192</f>
        <v>258213.31</v>
      </c>
      <c r="K191" s="5" t="s">
        <v>158</v>
      </c>
    </row>
    <row r="192" spans="1:11" x14ac:dyDescent="0.25">
      <c r="A192" s="18">
        <v>7</v>
      </c>
      <c r="B192" s="17" t="s">
        <v>8</v>
      </c>
      <c r="C192" s="8">
        <f t="shared" si="8"/>
        <v>93431.209999999992</v>
      </c>
      <c r="D192" s="8">
        <f t="shared" si="8"/>
        <v>137039.65</v>
      </c>
      <c r="E192" s="5">
        <f t="shared" si="9"/>
        <v>46.674382147036312</v>
      </c>
      <c r="F192" s="16">
        <v>93431.209999999992</v>
      </c>
      <c r="G192" s="8">
        <f>[1]Табл.2.2!D193</f>
        <v>94143.689999999988</v>
      </c>
      <c r="H192" s="5">
        <f t="shared" si="10"/>
        <v>0.76257173593276661</v>
      </c>
      <c r="I192" s="16">
        <v>0</v>
      </c>
      <c r="J192" s="8">
        <f>[1]Табл.2.2!F193</f>
        <v>42895.96</v>
      </c>
      <c r="K192" s="5">
        <v>0</v>
      </c>
    </row>
    <row r="193" spans="1:11" x14ac:dyDescent="0.25">
      <c r="A193" s="18">
        <v>8</v>
      </c>
      <c r="B193" s="17" t="s">
        <v>7</v>
      </c>
      <c r="C193" s="8">
        <f t="shared" si="8"/>
        <v>265477.58</v>
      </c>
      <c r="D193" s="8">
        <f t="shared" si="8"/>
        <v>433052.95</v>
      </c>
      <c r="E193" s="5">
        <f t="shared" si="9"/>
        <v>63.122230510011434</v>
      </c>
      <c r="F193" s="16">
        <v>255477.58000000002</v>
      </c>
      <c r="G193" s="8">
        <f>[1]Табл.2.2!D194</f>
        <v>312495.21000000002</v>
      </c>
      <c r="H193" s="5">
        <f t="shared" si="10"/>
        <v>22.318056245874885</v>
      </c>
      <c r="I193" s="16">
        <v>10000</v>
      </c>
      <c r="J193" s="8">
        <f>[1]Табл.2.2!F194</f>
        <v>120557.74</v>
      </c>
      <c r="K193" s="5" t="s">
        <v>158</v>
      </c>
    </row>
    <row r="194" spans="1:11" x14ac:dyDescent="0.25">
      <c r="A194" s="18">
        <v>9</v>
      </c>
      <c r="B194" s="17" t="s">
        <v>6</v>
      </c>
      <c r="C194" s="8">
        <f t="shared" si="8"/>
        <v>651384.93999999994</v>
      </c>
      <c r="D194" s="8">
        <f t="shared" si="8"/>
        <v>952528.63000000012</v>
      </c>
      <c r="E194" s="5">
        <f t="shared" si="9"/>
        <v>46.231294509203764</v>
      </c>
      <c r="F194" s="16">
        <v>644384.93999999994</v>
      </c>
      <c r="G194" s="8">
        <f>[1]Табл.2.2!D195</f>
        <v>606959.64000000013</v>
      </c>
      <c r="H194" s="5">
        <f t="shared" si="10"/>
        <v>-5.8079104083344646</v>
      </c>
      <c r="I194" s="16">
        <v>7000</v>
      </c>
      <c r="J194" s="8">
        <f>[1]Табл.2.2!F195</f>
        <v>345568.99</v>
      </c>
      <c r="K194" s="5" t="s">
        <v>158</v>
      </c>
    </row>
    <row r="195" spans="1:11" x14ac:dyDescent="0.25">
      <c r="A195" s="18">
        <v>10</v>
      </c>
      <c r="B195" s="17" t="s">
        <v>5</v>
      </c>
      <c r="C195" s="8">
        <f t="shared" si="8"/>
        <v>670865.75999999989</v>
      </c>
      <c r="D195" s="8">
        <f t="shared" si="8"/>
        <v>1021651.26</v>
      </c>
      <c r="E195" s="5">
        <f t="shared" si="9"/>
        <v>52.288478696542825</v>
      </c>
      <c r="F195" s="16">
        <v>660483.75999999989</v>
      </c>
      <c r="G195" s="8">
        <f>[1]Табл.2.2!D196</f>
        <v>664026.25</v>
      </c>
      <c r="H195" s="5">
        <f t="shared" si="10"/>
        <v>0.53634778241938363</v>
      </c>
      <c r="I195" s="16">
        <v>10382</v>
      </c>
      <c r="J195" s="8">
        <f>[1]Табл.2.2!F196</f>
        <v>357625.01</v>
      </c>
      <c r="K195" s="5" t="s">
        <v>158</v>
      </c>
    </row>
    <row r="196" spans="1:11" x14ac:dyDescent="0.25">
      <c r="A196" s="18">
        <v>11</v>
      </c>
      <c r="B196" s="17" t="s">
        <v>4</v>
      </c>
      <c r="C196" s="8">
        <f t="shared" si="8"/>
        <v>82180.500000000015</v>
      </c>
      <c r="D196" s="8">
        <f t="shared" si="8"/>
        <v>151025.28</v>
      </c>
      <c r="E196" s="5">
        <f t="shared" si="9"/>
        <v>83.772646795772687</v>
      </c>
      <c r="F196" s="16">
        <v>82180.500000000015</v>
      </c>
      <c r="G196" s="8">
        <f>[1]Табл.2.2!D197</f>
        <v>111487.39</v>
      </c>
      <c r="H196" s="5">
        <f t="shared" si="10"/>
        <v>35.661610722738345</v>
      </c>
      <c r="I196" s="16">
        <v>0</v>
      </c>
      <c r="J196" s="8">
        <f>[1]Табл.2.2!F197</f>
        <v>39537.89</v>
      </c>
      <c r="K196" s="5">
        <v>0</v>
      </c>
    </row>
    <row r="197" spans="1:11" x14ac:dyDescent="0.25">
      <c r="A197" s="15">
        <v>12</v>
      </c>
      <c r="B197" s="14" t="s">
        <v>3</v>
      </c>
      <c r="C197" s="8">
        <f t="shared" si="8"/>
        <v>7624966.8599999994</v>
      </c>
      <c r="D197" s="8">
        <f t="shared" si="8"/>
        <v>7898038.8300000019</v>
      </c>
      <c r="E197" s="5">
        <f t="shared" si="9"/>
        <v>3.5812873028014991</v>
      </c>
      <c r="F197" s="13">
        <v>7559323.0399999991</v>
      </c>
      <c r="G197" s="8">
        <f>[1]Табл.2.2!D198</f>
        <v>7250717.8100000015</v>
      </c>
      <c r="H197" s="5">
        <f t="shared" si="10"/>
        <v>-4.0824453243633059</v>
      </c>
      <c r="I197" s="13">
        <v>65643.820000000007</v>
      </c>
      <c r="J197" s="8">
        <f>[1]Табл.2.2!F198</f>
        <v>647321.02</v>
      </c>
      <c r="K197" s="5" t="s">
        <v>158</v>
      </c>
    </row>
    <row r="198" spans="1:11" x14ac:dyDescent="0.25">
      <c r="A198" s="10"/>
      <c r="B198" s="9"/>
      <c r="C198" s="8"/>
      <c r="D198" s="8"/>
      <c r="E198" s="5"/>
      <c r="F198" s="7"/>
      <c r="G198" s="8"/>
      <c r="H198" s="5"/>
      <c r="I198" s="7"/>
      <c r="J198" s="8"/>
      <c r="K198" s="5"/>
    </row>
    <row r="199" spans="1:11" x14ac:dyDescent="0.25">
      <c r="A199" s="32" t="s">
        <v>2</v>
      </c>
      <c r="B199" s="32"/>
      <c r="C199" s="4">
        <f t="shared" si="8"/>
        <v>601786292.8900001</v>
      </c>
      <c r="D199" s="4">
        <f t="shared" si="8"/>
        <v>685040757.36999989</v>
      </c>
      <c r="E199" s="1">
        <f t="shared" si="9"/>
        <v>13.83455646358793</v>
      </c>
      <c r="F199" s="12">
        <v>540342270.82000005</v>
      </c>
      <c r="G199" s="4">
        <f>[1]Табл.2.2!D200</f>
        <v>593247969.21999991</v>
      </c>
      <c r="H199" s="1">
        <f t="shared" si="10"/>
        <v>9.7911455862434167</v>
      </c>
      <c r="I199" s="12">
        <v>61444022.07</v>
      </c>
      <c r="J199" s="4">
        <f>[1]Табл.2.2!F200</f>
        <v>91792788.149999976</v>
      </c>
      <c r="K199" s="1">
        <f t="shared" si="11"/>
        <v>49.392544722129657</v>
      </c>
    </row>
    <row r="200" spans="1:11" x14ac:dyDescent="0.25">
      <c r="A200" s="30"/>
      <c r="B200" s="31"/>
      <c r="C200" s="8"/>
      <c r="D200" s="8"/>
      <c r="E200" s="5"/>
      <c r="F200" s="7"/>
      <c r="G200" s="6"/>
      <c r="H200" s="5"/>
      <c r="I200" s="7"/>
      <c r="J200" s="6"/>
      <c r="K200" s="5"/>
    </row>
    <row r="201" spans="1:11" x14ac:dyDescent="0.25">
      <c r="A201" s="32" t="s">
        <v>1</v>
      </c>
      <c r="B201" s="32"/>
      <c r="C201" s="4">
        <f t="shared" ref="C201:D203" si="12">SUM(F201,I201)</f>
        <v>5380153283.6300097</v>
      </c>
      <c r="D201" s="4">
        <f t="shared" si="12"/>
        <v>7118109554.1099939</v>
      </c>
      <c r="E201" s="1">
        <f t="shared" ref="E201:E203" si="13">D201/C201*100-100</f>
        <v>32.303099537479682</v>
      </c>
      <c r="F201" s="12">
        <v>5238218105.77001</v>
      </c>
      <c r="G201" s="11">
        <f>[1]Табл.2.2!D208</f>
        <v>6960864645.4799938</v>
      </c>
      <c r="H201" s="1">
        <f t="shared" ref="H201:H203" si="14">G201/F201*100-100</f>
        <v>32.886117090322216</v>
      </c>
      <c r="I201" s="12">
        <v>141935177.8600001</v>
      </c>
      <c r="J201" s="11">
        <f>[1]Табл.2.2!F208</f>
        <v>157244908.63</v>
      </c>
      <c r="K201" s="1">
        <f t="shared" ref="K201:K203" si="15">J201/I201*100-100</f>
        <v>10.786424479702191</v>
      </c>
    </row>
    <row r="202" spans="1:11" x14ac:dyDescent="0.25">
      <c r="A202" s="10"/>
      <c r="B202" s="9"/>
      <c r="C202" s="8"/>
      <c r="D202" s="8"/>
      <c r="E202" s="5"/>
      <c r="F202" s="7"/>
      <c r="G202" s="6"/>
      <c r="H202" s="5"/>
      <c r="I202" s="7"/>
      <c r="J202" s="6"/>
      <c r="K202" s="5"/>
    </row>
    <row r="203" spans="1:11" ht="26.25" customHeight="1" x14ac:dyDescent="0.25">
      <c r="A203" s="33" t="s">
        <v>0</v>
      </c>
      <c r="B203" s="33"/>
      <c r="C203" s="4">
        <f t="shared" si="12"/>
        <v>7165743784.230011</v>
      </c>
      <c r="D203" s="4">
        <f t="shared" si="12"/>
        <v>9002033120.3799934</v>
      </c>
      <c r="E203" s="1">
        <f t="shared" si="13"/>
        <v>25.625941862325448</v>
      </c>
      <c r="F203" s="3">
        <v>6655854941.7100105</v>
      </c>
      <c r="G203" s="2">
        <f>SUM(G201:G202,G8,G21,G40,G55,G66,G78,G91,G105,G120,G137,G151,G164,G181,G199)</f>
        <v>8455607820.5599937</v>
      </c>
      <c r="H203" s="1">
        <f t="shared" si="14"/>
        <v>27.04014577558678</v>
      </c>
      <c r="I203" s="2">
        <v>509888842.5200001</v>
      </c>
      <c r="J203" s="2">
        <f t="shared" ref="J203" si="16">SUM(J201:J202,J8,J21,J40,J55,J66,J78,J91,J105,J120,J137,J151,J164,J181,J199)</f>
        <v>546425299.81999993</v>
      </c>
      <c r="K203" s="1">
        <f t="shared" si="15"/>
        <v>7.1655730138018754</v>
      </c>
    </row>
    <row r="205" spans="1:11" ht="16.5" customHeight="1" x14ac:dyDescent="0.25">
      <c r="B205" s="35" t="s">
        <v>155</v>
      </c>
      <c r="C205" s="35"/>
      <c r="D205" s="35"/>
      <c r="E205" s="35"/>
      <c r="F205" s="35"/>
      <c r="G205" s="35"/>
      <c r="H205" s="35"/>
      <c r="I205" s="35"/>
      <c r="J205" s="35"/>
      <c r="K205" s="35"/>
    </row>
    <row r="207" spans="1:11" ht="44.25" customHeight="1" x14ac:dyDescent="0.25">
      <c r="B207" s="36" t="s">
        <v>156</v>
      </c>
      <c r="C207" s="36"/>
      <c r="D207" s="36"/>
      <c r="E207" s="36"/>
      <c r="F207" s="36"/>
      <c r="G207" s="36"/>
      <c r="H207" s="36"/>
      <c r="I207" s="36"/>
      <c r="J207" s="36"/>
      <c r="K207" s="36"/>
    </row>
  </sheetData>
  <mergeCells count="79">
    <mergeCell ref="A200:B200"/>
    <mergeCell ref="A201:B201"/>
    <mergeCell ref="A203:B203"/>
    <mergeCell ref="A3:K3"/>
    <mergeCell ref="B205:K205"/>
    <mergeCell ref="B207:K207"/>
    <mergeCell ref="A181:B181"/>
    <mergeCell ref="A182:B182"/>
    <mergeCell ref="A183:B183"/>
    <mergeCell ref="A184:B184"/>
    <mergeCell ref="A185:B185"/>
    <mergeCell ref="A199:B199"/>
    <mergeCell ref="A155:B155"/>
    <mergeCell ref="A164:B164"/>
    <mergeCell ref="A165:B165"/>
    <mergeCell ref="A166:B166"/>
    <mergeCell ref="A167:B167"/>
    <mergeCell ref="A168:B168"/>
    <mergeCell ref="A140:B140"/>
    <mergeCell ref="A141:B141"/>
    <mergeCell ref="A151:B151"/>
    <mergeCell ref="A152:B152"/>
    <mergeCell ref="A153:B153"/>
    <mergeCell ref="A154:B154"/>
    <mergeCell ref="A122:B122"/>
    <mergeCell ref="A123:B123"/>
    <mergeCell ref="A124:B124"/>
    <mergeCell ref="A137:B137"/>
    <mergeCell ref="A138:B138"/>
    <mergeCell ref="A139:B139"/>
    <mergeCell ref="A106:B106"/>
    <mergeCell ref="A107:B107"/>
    <mergeCell ref="A108:B108"/>
    <mergeCell ref="A109:B109"/>
    <mergeCell ref="A120:B120"/>
    <mergeCell ref="A121:B121"/>
    <mergeCell ref="A91:B91"/>
    <mergeCell ref="A92:B92"/>
    <mergeCell ref="A93:B93"/>
    <mergeCell ref="A94:B94"/>
    <mergeCell ref="A95:B95"/>
    <mergeCell ref="A105:B105"/>
    <mergeCell ref="A70:B70"/>
    <mergeCell ref="A78:B78"/>
    <mergeCell ref="A79:B79"/>
    <mergeCell ref="A80:B80"/>
    <mergeCell ref="A81:B81"/>
    <mergeCell ref="A82:B82"/>
    <mergeCell ref="A58:B58"/>
    <mergeCell ref="A59:B59"/>
    <mergeCell ref="A66:B66"/>
    <mergeCell ref="A67:B67"/>
    <mergeCell ref="A68:B68"/>
    <mergeCell ref="A69:B69"/>
    <mergeCell ref="A42:B42"/>
    <mergeCell ref="A43:B43"/>
    <mergeCell ref="A44:B44"/>
    <mergeCell ref="A55:B55"/>
    <mergeCell ref="A56:B56"/>
    <mergeCell ref="A57:B57"/>
    <mergeCell ref="A22:B22"/>
    <mergeCell ref="A23:B23"/>
    <mergeCell ref="A24:B24"/>
    <mergeCell ref="A25:B25"/>
    <mergeCell ref="A40:B40"/>
    <mergeCell ref="A41:B41"/>
    <mergeCell ref="A8:B8"/>
    <mergeCell ref="A9:B9"/>
    <mergeCell ref="A10:B10"/>
    <mergeCell ref="A11:B11"/>
    <mergeCell ref="A12:B12"/>
    <mergeCell ref="A21:B21"/>
    <mergeCell ref="J1:K1"/>
    <mergeCell ref="A2:K2"/>
    <mergeCell ref="G4:K4"/>
    <mergeCell ref="A6:B7"/>
    <mergeCell ref="C6:E6"/>
    <mergeCell ref="F6:H6"/>
    <mergeCell ref="I6:K6"/>
  </mergeCells>
  <pageMargins left="0.78740157480314965" right="0.78740157480314965" top="0.78740157480314965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Мушаев Алтман Яшкулович</dc:creator>
  <cp:lastModifiedBy>Эрдниева Занда Бадмаевна</cp:lastModifiedBy>
  <cp:lastPrinted>2021-11-03T07:47:35Z</cp:lastPrinted>
  <dcterms:created xsi:type="dcterms:W3CDTF">2020-04-06T09:58:24Z</dcterms:created>
  <dcterms:modified xsi:type="dcterms:W3CDTF">2021-11-03T07:48:10Z</dcterms:modified>
</cp:coreProperties>
</file>