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24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24" l="1"/>
  <c r="J201" i="24"/>
  <c r="G201" i="24"/>
  <c r="C201" i="24"/>
  <c r="K199" i="24"/>
  <c r="J199" i="24"/>
  <c r="H199" i="24"/>
  <c r="G199" i="24"/>
  <c r="E199" i="24"/>
  <c r="D199" i="24"/>
  <c r="C199" i="24"/>
  <c r="J197" i="24"/>
  <c r="G197" i="24"/>
  <c r="H197" i="24" s="1"/>
  <c r="C197" i="24"/>
  <c r="J196" i="24"/>
  <c r="D196" i="24" s="1"/>
  <c r="E196" i="24" s="1"/>
  <c r="G196" i="24"/>
  <c r="H196" i="24" s="1"/>
  <c r="C196" i="24"/>
  <c r="J195" i="24"/>
  <c r="H195" i="24"/>
  <c r="G195" i="24"/>
  <c r="E195" i="24"/>
  <c r="D195" i="24"/>
  <c r="C195" i="24"/>
  <c r="J194" i="24"/>
  <c r="G194" i="24"/>
  <c r="C194" i="24"/>
  <c r="J193" i="24"/>
  <c r="H193" i="24"/>
  <c r="G193" i="24"/>
  <c r="D193" i="24" s="1"/>
  <c r="E193" i="24" s="1"/>
  <c r="C193" i="24"/>
  <c r="J192" i="24"/>
  <c r="H192" i="24"/>
  <c r="G192" i="24"/>
  <c r="D192" i="24"/>
  <c r="C192" i="24"/>
  <c r="E192" i="24" s="1"/>
  <c r="J191" i="24"/>
  <c r="G191" i="24"/>
  <c r="C191" i="24"/>
  <c r="J190" i="24"/>
  <c r="H190" i="24"/>
  <c r="G190" i="24"/>
  <c r="D190" i="24" s="1"/>
  <c r="E190" i="24" s="1"/>
  <c r="C190" i="24"/>
  <c r="J189" i="24"/>
  <c r="H189" i="24"/>
  <c r="G189" i="24"/>
  <c r="E189" i="24"/>
  <c r="D189" i="24"/>
  <c r="C189" i="24"/>
  <c r="J188" i="24"/>
  <c r="H188" i="24"/>
  <c r="G188" i="24"/>
  <c r="D188" i="24" s="1"/>
  <c r="E188" i="24"/>
  <c r="C188" i="24"/>
  <c r="J187" i="24"/>
  <c r="G187" i="24"/>
  <c r="H187" i="24" s="1"/>
  <c r="D187" i="24"/>
  <c r="E187" i="24" s="1"/>
  <c r="C187" i="24"/>
  <c r="J186" i="24"/>
  <c r="H186" i="24"/>
  <c r="G186" i="24"/>
  <c r="E186" i="24"/>
  <c r="D186" i="24"/>
  <c r="C186" i="24"/>
  <c r="J184" i="24"/>
  <c r="H184" i="24"/>
  <c r="G184" i="24"/>
  <c r="D184" i="24"/>
  <c r="E184" i="24" s="1"/>
  <c r="C184" i="24"/>
  <c r="K183" i="24"/>
  <c r="J183" i="24"/>
  <c r="H183" i="24"/>
  <c r="G183" i="24"/>
  <c r="D183" i="24" s="1"/>
  <c r="E183" i="24"/>
  <c r="C183" i="24"/>
  <c r="K181" i="24"/>
  <c r="J181" i="24"/>
  <c r="G181" i="24"/>
  <c r="H181" i="24" s="1"/>
  <c r="C181" i="24"/>
  <c r="K179" i="24"/>
  <c r="J179" i="24"/>
  <c r="H179" i="24"/>
  <c r="G179" i="24"/>
  <c r="E179" i="24"/>
  <c r="D179" i="24"/>
  <c r="C179" i="24"/>
  <c r="J178" i="24"/>
  <c r="K178" i="24" s="1"/>
  <c r="H178" i="24"/>
  <c r="G178" i="24"/>
  <c r="D178" i="24"/>
  <c r="E178" i="24" s="1"/>
  <c r="C178" i="24"/>
  <c r="K177" i="24"/>
  <c r="J177" i="24"/>
  <c r="H177" i="24"/>
  <c r="G177" i="24"/>
  <c r="D177" i="24" s="1"/>
  <c r="E177" i="24"/>
  <c r="C177" i="24"/>
  <c r="K176" i="24"/>
  <c r="J176" i="24"/>
  <c r="G176" i="24"/>
  <c r="H176" i="24" s="1"/>
  <c r="D176" i="24"/>
  <c r="E176" i="24" s="1"/>
  <c r="C176" i="24"/>
  <c r="J175" i="24"/>
  <c r="G175" i="24"/>
  <c r="C175" i="24"/>
  <c r="J174" i="24"/>
  <c r="G174" i="24"/>
  <c r="H174" i="24" s="1"/>
  <c r="C174" i="24"/>
  <c r="J173" i="24"/>
  <c r="G173" i="24"/>
  <c r="C173" i="24"/>
  <c r="K172" i="24"/>
  <c r="J172" i="24"/>
  <c r="G172" i="24"/>
  <c r="C172" i="24"/>
  <c r="J171" i="24"/>
  <c r="H171" i="24"/>
  <c r="G171" i="24"/>
  <c r="E171" i="24"/>
  <c r="D171" i="24"/>
  <c r="C171" i="24"/>
  <c r="J170" i="24"/>
  <c r="H170" i="24"/>
  <c r="G170" i="24"/>
  <c r="D170" i="24" s="1"/>
  <c r="E170" i="24"/>
  <c r="C170" i="24"/>
  <c r="J169" i="24"/>
  <c r="H169" i="24"/>
  <c r="G169" i="24"/>
  <c r="D169" i="24"/>
  <c r="E169" i="24" s="1"/>
  <c r="C169" i="24"/>
  <c r="J167" i="24"/>
  <c r="G167" i="24"/>
  <c r="C167" i="24"/>
  <c r="K166" i="24"/>
  <c r="J166" i="24"/>
  <c r="G166" i="24"/>
  <c r="C166" i="24"/>
  <c r="J164" i="24"/>
  <c r="K164" i="24" s="1"/>
  <c r="G164" i="24"/>
  <c r="H164" i="24" s="1"/>
  <c r="C164" i="24"/>
  <c r="J162" i="24"/>
  <c r="K162" i="24" s="1"/>
  <c r="H162" i="24"/>
  <c r="G162" i="24"/>
  <c r="D162" i="24"/>
  <c r="E162" i="24" s="1"/>
  <c r="C162" i="24"/>
  <c r="J161" i="24"/>
  <c r="K161" i="24" s="1"/>
  <c r="G161" i="24"/>
  <c r="C161" i="24"/>
  <c r="K160" i="24"/>
  <c r="J160" i="24"/>
  <c r="G160" i="24"/>
  <c r="C160" i="24"/>
  <c r="J159" i="24"/>
  <c r="K159" i="24" s="1"/>
  <c r="G159" i="24"/>
  <c r="H159" i="24" s="1"/>
  <c r="C159" i="24"/>
  <c r="J158" i="24"/>
  <c r="K158" i="24" s="1"/>
  <c r="H158" i="24"/>
  <c r="G158" i="24"/>
  <c r="D158" i="24"/>
  <c r="E158" i="24" s="1"/>
  <c r="C158" i="24"/>
  <c r="J157" i="24"/>
  <c r="K157" i="24" s="1"/>
  <c r="G157" i="24"/>
  <c r="C157" i="24"/>
  <c r="K156" i="24"/>
  <c r="J156" i="24"/>
  <c r="G156" i="24"/>
  <c r="C156" i="24"/>
  <c r="J154" i="24"/>
  <c r="K154" i="24" s="1"/>
  <c r="G154" i="24"/>
  <c r="H154" i="24" s="1"/>
  <c r="C154" i="24"/>
  <c r="J153" i="24"/>
  <c r="K153" i="24" s="1"/>
  <c r="H153" i="24"/>
  <c r="G153" i="24"/>
  <c r="D153" i="24"/>
  <c r="E153" i="24" s="1"/>
  <c r="C153" i="24"/>
  <c r="J151" i="24"/>
  <c r="K151" i="24" s="1"/>
  <c r="G151" i="24"/>
  <c r="C151" i="24"/>
  <c r="J149" i="24"/>
  <c r="G149" i="24"/>
  <c r="H149" i="24" s="1"/>
  <c r="C149" i="24"/>
  <c r="K148" i="24"/>
  <c r="J148" i="24"/>
  <c r="H148" i="24"/>
  <c r="G148" i="24"/>
  <c r="E148" i="24"/>
  <c r="D148" i="24"/>
  <c r="C148" i="24"/>
  <c r="J147" i="24"/>
  <c r="K147" i="24" s="1"/>
  <c r="H147" i="24"/>
  <c r="G147" i="24"/>
  <c r="D147" i="24"/>
  <c r="E147" i="24" s="1"/>
  <c r="C147" i="24"/>
  <c r="K146" i="24"/>
  <c r="J146" i="24"/>
  <c r="H146" i="24"/>
  <c r="G146" i="24"/>
  <c r="D146" i="24" s="1"/>
  <c r="E146" i="24"/>
  <c r="C146" i="24"/>
  <c r="K145" i="24"/>
  <c r="J145" i="24"/>
  <c r="G145" i="24"/>
  <c r="H145" i="24" s="1"/>
  <c r="D145" i="24"/>
  <c r="E145" i="24" s="1"/>
  <c r="C145" i="24"/>
  <c r="J144" i="24"/>
  <c r="G144" i="24"/>
  <c r="C144" i="24"/>
  <c r="K143" i="24"/>
  <c r="J143" i="24"/>
  <c r="G143" i="24"/>
  <c r="C143" i="24"/>
  <c r="J142" i="24"/>
  <c r="G142" i="24"/>
  <c r="H142" i="24" s="1"/>
  <c r="C142" i="24"/>
  <c r="J140" i="24"/>
  <c r="K140" i="24" s="1"/>
  <c r="H140" i="24"/>
  <c r="G140" i="24"/>
  <c r="D140" i="24"/>
  <c r="E140" i="24" s="1"/>
  <c r="C140" i="24"/>
  <c r="J139" i="24"/>
  <c r="K139" i="24" s="1"/>
  <c r="G139" i="24"/>
  <c r="H139" i="24" s="1"/>
  <c r="D139" i="24"/>
  <c r="E139" i="24" s="1"/>
  <c r="C139" i="24"/>
  <c r="K137" i="24"/>
  <c r="J137" i="24"/>
  <c r="H137" i="24"/>
  <c r="G137" i="24"/>
  <c r="D137" i="24" s="1"/>
  <c r="C137" i="24"/>
  <c r="J135" i="24"/>
  <c r="K135" i="24" s="1"/>
  <c r="G135" i="24"/>
  <c r="H135" i="24" s="1"/>
  <c r="C135" i="24"/>
  <c r="J134" i="24"/>
  <c r="H134" i="24"/>
  <c r="G134" i="24"/>
  <c r="D134" i="24"/>
  <c r="E134" i="24" s="1"/>
  <c r="C134" i="24"/>
  <c r="J133" i="24"/>
  <c r="G133" i="24"/>
  <c r="C133" i="24"/>
  <c r="K132" i="24"/>
  <c r="J132" i="24"/>
  <c r="H132" i="24"/>
  <c r="G132" i="24"/>
  <c r="E132" i="24"/>
  <c r="D132" i="24"/>
  <c r="C132" i="24"/>
  <c r="J131" i="24"/>
  <c r="K131" i="24" s="1"/>
  <c r="H131" i="24"/>
  <c r="G131" i="24"/>
  <c r="D131" i="24" s="1"/>
  <c r="C131" i="24"/>
  <c r="K130" i="24"/>
  <c r="J130" i="24"/>
  <c r="G130" i="24"/>
  <c r="C130" i="24"/>
  <c r="J129" i="24"/>
  <c r="H129" i="24"/>
  <c r="G129" i="24"/>
  <c r="D129" i="24"/>
  <c r="C129" i="24"/>
  <c r="E129" i="24" s="1"/>
  <c r="J128" i="24"/>
  <c r="K128" i="24" s="1"/>
  <c r="H128" i="24"/>
  <c r="G128" i="24"/>
  <c r="C128" i="24"/>
  <c r="J127" i="24"/>
  <c r="G127" i="24"/>
  <c r="D127" i="24" s="1"/>
  <c r="E127" i="24" s="1"/>
  <c r="C127" i="24"/>
  <c r="J126" i="24"/>
  <c r="G126" i="24"/>
  <c r="H126" i="24" s="1"/>
  <c r="C126" i="24"/>
  <c r="J125" i="24"/>
  <c r="H125" i="24"/>
  <c r="G125" i="24"/>
  <c r="E125" i="24"/>
  <c r="D125" i="24"/>
  <c r="C125" i="24"/>
  <c r="J123" i="24"/>
  <c r="K123" i="24" s="1"/>
  <c r="H123" i="24"/>
  <c r="G123" i="24"/>
  <c r="D123" i="24"/>
  <c r="E123" i="24" s="1"/>
  <c r="C123" i="24"/>
  <c r="K122" i="24"/>
  <c r="J122" i="24"/>
  <c r="H122" i="24"/>
  <c r="G122" i="24"/>
  <c r="D122" i="24" s="1"/>
  <c r="E122" i="24"/>
  <c r="C122" i="24"/>
  <c r="K120" i="24"/>
  <c r="J120" i="24"/>
  <c r="G120" i="24"/>
  <c r="H120" i="24" s="1"/>
  <c r="C120" i="24"/>
  <c r="J118" i="24"/>
  <c r="G118" i="24"/>
  <c r="H118" i="24" s="1"/>
  <c r="C118" i="24"/>
  <c r="K117" i="24"/>
  <c r="J117" i="24"/>
  <c r="G117" i="24"/>
  <c r="D117" i="24" s="1"/>
  <c r="E117" i="24" s="1"/>
  <c r="C117" i="24"/>
  <c r="J116" i="24"/>
  <c r="H116" i="24"/>
  <c r="G116" i="24"/>
  <c r="D116" i="24"/>
  <c r="E116" i="24" s="1"/>
  <c r="C116" i="24"/>
  <c r="J115" i="24"/>
  <c r="K115" i="24" s="1"/>
  <c r="G115" i="24"/>
  <c r="H115" i="24" s="1"/>
  <c r="C115" i="24"/>
  <c r="J114" i="24"/>
  <c r="G114" i="24"/>
  <c r="C114" i="24"/>
  <c r="J113" i="24"/>
  <c r="H113" i="24"/>
  <c r="G113" i="24"/>
  <c r="D113" i="24"/>
  <c r="E113" i="24" s="1"/>
  <c r="C113" i="24"/>
  <c r="K112" i="24"/>
  <c r="J112" i="24"/>
  <c r="H112" i="24"/>
  <c r="G112" i="24"/>
  <c r="D112" i="24" s="1"/>
  <c r="E112" i="24"/>
  <c r="C112" i="24"/>
  <c r="J111" i="24"/>
  <c r="D111" i="24" s="1"/>
  <c r="E111" i="24" s="1"/>
  <c r="H111" i="24"/>
  <c r="G111" i="24"/>
  <c r="C111" i="24"/>
  <c r="J110" i="24"/>
  <c r="G110" i="24"/>
  <c r="C110" i="24"/>
  <c r="J108" i="24"/>
  <c r="K108" i="24" s="1"/>
  <c r="G108" i="24"/>
  <c r="C108" i="24"/>
  <c r="J107" i="24"/>
  <c r="K107" i="24" s="1"/>
  <c r="H107" i="24"/>
  <c r="G107" i="24"/>
  <c r="D107" i="24"/>
  <c r="E107" i="24" s="1"/>
  <c r="C107" i="24"/>
  <c r="J105" i="24"/>
  <c r="K105" i="24" s="1"/>
  <c r="G105" i="24"/>
  <c r="D105" i="24" s="1"/>
  <c r="E105" i="24" s="1"/>
  <c r="C105" i="24"/>
  <c r="J103" i="24"/>
  <c r="G103" i="24"/>
  <c r="C103" i="24"/>
  <c r="J102" i="24"/>
  <c r="G102" i="24"/>
  <c r="C102" i="24"/>
  <c r="J101" i="24"/>
  <c r="H101" i="24"/>
  <c r="G101" i="24"/>
  <c r="D101" i="24"/>
  <c r="E101" i="24" s="1"/>
  <c r="C101" i="24"/>
  <c r="J100" i="24"/>
  <c r="G100" i="24"/>
  <c r="D100" i="24" s="1"/>
  <c r="E100" i="24" s="1"/>
  <c r="C100" i="24"/>
  <c r="J99" i="24"/>
  <c r="G99" i="24"/>
  <c r="H99" i="24" s="1"/>
  <c r="D99" i="24"/>
  <c r="E99" i="24" s="1"/>
  <c r="C99" i="24"/>
  <c r="J98" i="24"/>
  <c r="G98" i="24"/>
  <c r="H98" i="24" s="1"/>
  <c r="D98" i="24"/>
  <c r="E98" i="24" s="1"/>
  <c r="C98" i="24"/>
  <c r="K97" i="24"/>
  <c r="J97" i="24"/>
  <c r="H97" i="24"/>
  <c r="G97" i="24"/>
  <c r="D97" i="24" s="1"/>
  <c r="C97" i="24"/>
  <c r="J96" i="24"/>
  <c r="H96" i="24"/>
  <c r="G96" i="24"/>
  <c r="D96" i="24"/>
  <c r="C96" i="24"/>
  <c r="E96" i="24" s="1"/>
  <c r="J94" i="24"/>
  <c r="K94" i="24" s="1"/>
  <c r="H94" i="24"/>
  <c r="G94" i="24"/>
  <c r="D94" i="24" s="1"/>
  <c r="E94" i="24"/>
  <c r="C94" i="24"/>
  <c r="K93" i="24"/>
  <c r="J93" i="24"/>
  <c r="G93" i="24"/>
  <c r="H93" i="24" s="1"/>
  <c r="C93" i="24"/>
  <c r="K91" i="24"/>
  <c r="J91" i="24"/>
  <c r="H91" i="24"/>
  <c r="G91" i="24"/>
  <c r="E91" i="24"/>
  <c r="D91" i="24"/>
  <c r="C91" i="24"/>
  <c r="J89" i="24"/>
  <c r="H89" i="24"/>
  <c r="G89" i="24"/>
  <c r="D89" i="24" s="1"/>
  <c r="E89" i="24"/>
  <c r="C89" i="24"/>
  <c r="J88" i="24"/>
  <c r="H88" i="24"/>
  <c r="G88" i="24"/>
  <c r="D88" i="24"/>
  <c r="E88" i="24" s="1"/>
  <c r="C88" i="24"/>
  <c r="J87" i="24"/>
  <c r="G87" i="24"/>
  <c r="D87" i="24" s="1"/>
  <c r="E87" i="24" s="1"/>
  <c r="C87" i="24"/>
  <c r="J86" i="24"/>
  <c r="H86" i="24"/>
  <c r="G86" i="24"/>
  <c r="D86" i="24"/>
  <c r="C86" i="24"/>
  <c r="E86" i="24" s="1"/>
  <c r="J85" i="24"/>
  <c r="H85" i="24"/>
  <c r="G85" i="24"/>
  <c r="D85" i="24" s="1"/>
  <c r="E85" i="24"/>
  <c r="C85" i="24"/>
  <c r="J84" i="24"/>
  <c r="G84" i="24"/>
  <c r="H84" i="24" s="1"/>
  <c r="C84" i="24"/>
  <c r="K83" i="24"/>
  <c r="J83" i="24"/>
  <c r="H83" i="24"/>
  <c r="G83" i="24"/>
  <c r="E83" i="24"/>
  <c r="D83" i="24"/>
  <c r="C83" i="24"/>
  <c r="J81" i="24"/>
  <c r="K81" i="24" s="1"/>
  <c r="H81" i="24"/>
  <c r="G81" i="24"/>
  <c r="D81" i="24"/>
  <c r="E81" i="24" s="1"/>
  <c r="C81" i="24"/>
  <c r="K80" i="24"/>
  <c r="J80" i="24"/>
  <c r="H80" i="24"/>
  <c r="G80" i="24"/>
  <c r="D80" i="24" s="1"/>
  <c r="E80" i="24"/>
  <c r="C80" i="24"/>
  <c r="K78" i="24"/>
  <c r="J78" i="24"/>
  <c r="G78" i="24"/>
  <c r="H78" i="24" s="1"/>
  <c r="C78" i="24"/>
  <c r="K76" i="24"/>
  <c r="J76" i="24"/>
  <c r="H76" i="24"/>
  <c r="G76" i="24"/>
  <c r="E76" i="24"/>
  <c r="D76" i="24"/>
  <c r="C76" i="24"/>
  <c r="J75" i="24"/>
  <c r="K75" i="24" s="1"/>
  <c r="H75" i="24"/>
  <c r="G75" i="24"/>
  <c r="D75" i="24"/>
  <c r="E75" i="24" s="1"/>
  <c r="C75" i="24"/>
  <c r="K74" i="24"/>
  <c r="J74" i="24"/>
  <c r="H74" i="24"/>
  <c r="G74" i="24"/>
  <c r="D74" i="24" s="1"/>
  <c r="E74" i="24"/>
  <c r="C74" i="24"/>
  <c r="K73" i="24"/>
  <c r="J73" i="24"/>
  <c r="G73" i="24"/>
  <c r="H73" i="24" s="1"/>
  <c r="C73" i="24"/>
  <c r="K72" i="24"/>
  <c r="J72" i="24"/>
  <c r="H72" i="24"/>
  <c r="G72" i="24"/>
  <c r="E72" i="24"/>
  <c r="D72" i="24"/>
  <c r="C72" i="24"/>
  <c r="J71" i="24"/>
  <c r="H71" i="24"/>
  <c r="G71" i="24"/>
  <c r="D71" i="24" s="1"/>
  <c r="E71" i="24"/>
  <c r="C71" i="24"/>
  <c r="K69" i="24"/>
  <c r="J69" i="24"/>
  <c r="G69" i="24"/>
  <c r="H69" i="24" s="1"/>
  <c r="D69" i="24"/>
  <c r="E69" i="24" s="1"/>
  <c r="C69" i="24"/>
  <c r="K68" i="24"/>
  <c r="J68" i="24"/>
  <c r="H68" i="24"/>
  <c r="G68" i="24"/>
  <c r="D68" i="24"/>
  <c r="C68" i="24"/>
  <c r="E68" i="24" s="1"/>
  <c r="J66" i="24"/>
  <c r="K66" i="24" s="1"/>
  <c r="H66" i="24"/>
  <c r="G66" i="24"/>
  <c r="D66" i="24"/>
  <c r="E66" i="24" s="1"/>
  <c r="C66" i="24"/>
  <c r="K64" i="24"/>
  <c r="J64" i="24"/>
  <c r="H64" i="24"/>
  <c r="G64" i="24"/>
  <c r="D64" i="24" s="1"/>
  <c r="E64" i="24"/>
  <c r="C64" i="24"/>
  <c r="K63" i="24"/>
  <c r="J63" i="24"/>
  <c r="G63" i="24"/>
  <c r="H63" i="24" s="1"/>
  <c r="D63" i="24"/>
  <c r="E63" i="24" s="1"/>
  <c r="C63" i="24"/>
  <c r="K62" i="24"/>
  <c r="J62" i="24"/>
  <c r="H62" i="24"/>
  <c r="G62" i="24"/>
  <c r="D62" i="24"/>
  <c r="C62" i="24"/>
  <c r="E62" i="24" s="1"/>
  <c r="J61" i="24"/>
  <c r="K61" i="24" s="1"/>
  <c r="H61" i="24"/>
  <c r="G61" i="24"/>
  <c r="D61" i="24"/>
  <c r="E61" i="24" s="1"/>
  <c r="C61" i="24"/>
  <c r="J60" i="24"/>
  <c r="H60" i="24"/>
  <c r="G60" i="24"/>
  <c r="D60" i="24" s="1"/>
  <c r="E60" i="24"/>
  <c r="C60" i="24"/>
  <c r="K58" i="24"/>
  <c r="J58" i="24"/>
  <c r="G58" i="24"/>
  <c r="H58" i="24" s="1"/>
  <c r="D58" i="24"/>
  <c r="E58" i="24" s="1"/>
  <c r="C58" i="24"/>
  <c r="K57" i="24"/>
  <c r="J57" i="24"/>
  <c r="H57" i="24"/>
  <c r="G57" i="24"/>
  <c r="D57" i="24"/>
  <c r="C57" i="24"/>
  <c r="E57" i="24" s="1"/>
  <c r="J55" i="24"/>
  <c r="K55" i="24" s="1"/>
  <c r="H55" i="24"/>
  <c r="G55" i="24"/>
  <c r="D55" i="24"/>
  <c r="E55" i="24" s="1"/>
  <c r="C55" i="24"/>
  <c r="J53" i="24"/>
  <c r="G53" i="24"/>
  <c r="H53" i="24" s="1"/>
  <c r="C53" i="24"/>
  <c r="J52" i="24"/>
  <c r="H52" i="24"/>
  <c r="G52" i="24"/>
  <c r="D52" i="24"/>
  <c r="E52" i="24" s="1"/>
  <c r="C52" i="24"/>
  <c r="J51" i="24"/>
  <c r="D51" i="24" s="1"/>
  <c r="E51" i="24" s="1"/>
  <c r="G51" i="24"/>
  <c r="H51" i="24" s="1"/>
  <c r="C51" i="24"/>
  <c r="J50" i="24"/>
  <c r="H50" i="24"/>
  <c r="G50" i="24"/>
  <c r="D50" i="24"/>
  <c r="E50" i="24" s="1"/>
  <c r="C50" i="24"/>
  <c r="K49" i="24"/>
  <c r="J49" i="24"/>
  <c r="H49" i="24"/>
  <c r="G49" i="24"/>
  <c r="D49" i="24" s="1"/>
  <c r="E49" i="24"/>
  <c r="C49" i="24"/>
  <c r="J48" i="24"/>
  <c r="H48" i="24"/>
  <c r="G48" i="24"/>
  <c r="D48" i="24"/>
  <c r="E48" i="24" s="1"/>
  <c r="C48" i="24"/>
  <c r="J47" i="24"/>
  <c r="K47" i="24" s="1"/>
  <c r="G47" i="24"/>
  <c r="H47" i="24" s="1"/>
  <c r="C47" i="24"/>
  <c r="J46" i="24"/>
  <c r="G46" i="24"/>
  <c r="H46" i="24" s="1"/>
  <c r="C46" i="24"/>
  <c r="K45" i="24"/>
  <c r="J45" i="24"/>
  <c r="H45" i="24"/>
  <c r="G45" i="24"/>
  <c r="D45" i="24" s="1"/>
  <c r="E45" i="24" s="1"/>
  <c r="C45" i="24"/>
  <c r="J43" i="24"/>
  <c r="K43" i="24" s="1"/>
  <c r="G43" i="24"/>
  <c r="H43" i="24" s="1"/>
  <c r="D43" i="24"/>
  <c r="E43" i="24" s="1"/>
  <c r="C43" i="24"/>
  <c r="K42" i="24"/>
  <c r="J42" i="24"/>
  <c r="H42" i="24"/>
  <c r="G42" i="24"/>
  <c r="D42" i="24"/>
  <c r="C42" i="24"/>
  <c r="E42" i="24" s="1"/>
  <c r="J40" i="24"/>
  <c r="K40" i="24" s="1"/>
  <c r="G40" i="24"/>
  <c r="H40" i="24" s="1"/>
  <c r="C40" i="24"/>
  <c r="J38" i="24"/>
  <c r="G38" i="24"/>
  <c r="H38" i="24" s="1"/>
  <c r="D38" i="24"/>
  <c r="E38" i="24" s="1"/>
  <c r="C38" i="24"/>
  <c r="K37" i="24"/>
  <c r="J37" i="24"/>
  <c r="H37" i="24"/>
  <c r="G37" i="24"/>
  <c r="D37" i="24"/>
  <c r="C37" i="24"/>
  <c r="E37" i="24" s="1"/>
  <c r="J36" i="24"/>
  <c r="K36" i="24" s="1"/>
  <c r="G36" i="24"/>
  <c r="H36" i="24" s="1"/>
  <c r="C36" i="24"/>
  <c r="K35" i="24"/>
  <c r="J35" i="24"/>
  <c r="H35" i="24"/>
  <c r="G35" i="24"/>
  <c r="D35" i="24" s="1"/>
  <c r="E35" i="24" s="1"/>
  <c r="C35" i="24"/>
  <c r="J34" i="24"/>
  <c r="K34" i="24" s="1"/>
  <c r="G34" i="24"/>
  <c r="H34" i="24" s="1"/>
  <c r="D34" i="24"/>
  <c r="E34" i="24" s="1"/>
  <c r="C34" i="24"/>
  <c r="K33" i="24"/>
  <c r="J33" i="24"/>
  <c r="H33" i="24"/>
  <c r="G33" i="24"/>
  <c r="D33" i="24"/>
  <c r="C33" i="24"/>
  <c r="E33" i="24" s="1"/>
  <c r="J32" i="24"/>
  <c r="K32" i="24" s="1"/>
  <c r="G32" i="24"/>
  <c r="H32" i="24" s="1"/>
  <c r="C32" i="24"/>
  <c r="K31" i="24"/>
  <c r="J31" i="24"/>
  <c r="H31" i="24"/>
  <c r="G31" i="24"/>
  <c r="D31" i="24" s="1"/>
  <c r="E31" i="24" s="1"/>
  <c r="C31" i="24"/>
  <c r="J30" i="24"/>
  <c r="H30" i="24"/>
  <c r="G30" i="24"/>
  <c r="D30" i="24"/>
  <c r="C30" i="24"/>
  <c r="E30" i="24" s="1"/>
  <c r="J29" i="24"/>
  <c r="K29" i="24" s="1"/>
  <c r="G29" i="24"/>
  <c r="H29" i="24" s="1"/>
  <c r="C29" i="24"/>
  <c r="K28" i="24"/>
  <c r="J28" i="24"/>
  <c r="H28" i="24"/>
  <c r="G28" i="24"/>
  <c r="D28" i="24" s="1"/>
  <c r="E28" i="24" s="1"/>
  <c r="C28" i="24"/>
  <c r="J27" i="24"/>
  <c r="H27" i="24"/>
  <c r="G27" i="24"/>
  <c r="D27" i="24"/>
  <c r="C27" i="24"/>
  <c r="E27" i="24" s="1"/>
  <c r="J26" i="24"/>
  <c r="K26" i="24" s="1"/>
  <c r="G26" i="24"/>
  <c r="H26" i="24" s="1"/>
  <c r="C26" i="24"/>
  <c r="K24" i="24"/>
  <c r="J24" i="24"/>
  <c r="H24" i="24"/>
  <c r="G24" i="24"/>
  <c r="D24" i="24" s="1"/>
  <c r="E24" i="24" s="1"/>
  <c r="C24" i="24"/>
  <c r="J23" i="24"/>
  <c r="K23" i="24" s="1"/>
  <c r="G23" i="24"/>
  <c r="H23" i="24" s="1"/>
  <c r="D23" i="24"/>
  <c r="E23" i="24" s="1"/>
  <c r="C23" i="24"/>
  <c r="K21" i="24"/>
  <c r="J21" i="24"/>
  <c r="H21" i="24"/>
  <c r="G21" i="24"/>
  <c r="D21" i="24"/>
  <c r="C21" i="24"/>
  <c r="E21" i="24" s="1"/>
  <c r="J19" i="24"/>
  <c r="K19" i="24" s="1"/>
  <c r="G19" i="24"/>
  <c r="H19" i="24" s="1"/>
  <c r="C19" i="24"/>
  <c r="K18" i="24"/>
  <c r="J18" i="24"/>
  <c r="H18" i="24"/>
  <c r="G18" i="24"/>
  <c r="D18" i="24" s="1"/>
  <c r="E18" i="24" s="1"/>
  <c r="C18" i="24"/>
  <c r="J17" i="24"/>
  <c r="K17" i="24" s="1"/>
  <c r="G17" i="24"/>
  <c r="H17" i="24" s="1"/>
  <c r="D17" i="24"/>
  <c r="E17" i="24" s="1"/>
  <c r="C17" i="24"/>
  <c r="J16" i="24"/>
  <c r="G16" i="24"/>
  <c r="H16" i="24" s="1"/>
  <c r="C16" i="24"/>
  <c r="K15" i="24"/>
  <c r="J15" i="24"/>
  <c r="H15" i="24"/>
  <c r="G15" i="24"/>
  <c r="D15" i="24" s="1"/>
  <c r="E15" i="24" s="1"/>
  <c r="C15" i="24"/>
  <c r="J14" i="24"/>
  <c r="H14" i="24"/>
  <c r="G14" i="24"/>
  <c r="D14" i="24"/>
  <c r="C14" i="24"/>
  <c r="E14" i="24" s="1"/>
  <c r="J13" i="24"/>
  <c r="H13" i="24"/>
  <c r="G13" i="24"/>
  <c r="D13" i="24" s="1"/>
  <c r="E13" i="24" s="1"/>
  <c r="C13" i="24"/>
  <c r="J11" i="24"/>
  <c r="K11" i="24" s="1"/>
  <c r="G11" i="24"/>
  <c r="H11" i="24" s="1"/>
  <c r="D11" i="24"/>
  <c r="E11" i="24" s="1"/>
  <c r="C11" i="24"/>
  <c r="K10" i="24"/>
  <c r="J10" i="24"/>
  <c r="H10" i="24"/>
  <c r="G10" i="24"/>
  <c r="D10" i="24"/>
  <c r="C10" i="24"/>
  <c r="E10" i="24" s="1"/>
  <c r="J8" i="24"/>
  <c r="K8" i="24" s="1"/>
  <c r="G8" i="24"/>
  <c r="H8" i="24" s="1"/>
  <c r="C8" i="24"/>
  <c r="H102" i="24" l="1"/>
  <c r="D102" i="24"/>
  <c r="E102" i="24" s="1"/>
  <c r="D103" i="24"/>
  <c r="E103" i="24" s="1"/>
  <c r="H103" i="24"/>
  <c r="H108" i="24"/>
  <c r="D108" i="24"/>
  <c r="E108" i="24" s="1"/>
  <c r="H114" i="24"/>
  <c r="D114" i="24"/>
  <c r="E114" i="24" s="1"/>
  <c r="D8" i="24"/>
  <c r="E8" i="24" s="1"/>
  <c r="D16" i="24"/>
  <c r="E16" i="24" s="1"/>
  <c r="D19" i="24"/>
  <c r="E19" i="24" s="1"/>
  <c r="D26" i="24"/>
  <c r="E26" i="24" s="1"/>
  <c r="D29" i="24"/>
  <c r="E29" i="24" s="1"/>
  <c r="D32" i="24"/>
  <c r="E32" i="24" s="1"/>
  <c r="D36" i="24"/>
  <c r="E36" i="24" s="1"/>
  <c r="D40" i="24"/>
  <c r="E40" i="24" s="1"/>
  <c r="D46" i="24"/>
  <c r="E46" i="24" s="1"/>
  <c r="D73" i="24"/>
  <c r="E73" i="24" s="1"/>
  <c r="D78" i="24"/>
  <c r="E78" i="24" s="1"/>
  <c r="D84" i="24"/>
  <c r="E84" i="24" s="1"/>
  <c r="D93" i="24"/>
  <c r="E93" i="24" s="1"/>
  <c r="D126" i="24"/>
  <c r="E126" i="24" s="1"/>
  <c r="D172" i="24"/>
  <c r="E172" i="24" s="1"/>
  <c r="H172" i="24"/>
  <c r="H173" i="24"/>
  <c r="D173" i="24"/>
  <c r="E173" i="24" s="1"/>
  <c r="H201" i="24"/>
  <c r="G203" i="24"/>
  <c r="D201" i="24"/>
  <c r="E201" i="24" s="1"/>
  <c r="D47" i="24"/>
  <c r="E47" i="24" s="1"/>
  <c r="D53" i="24"/>
  <c r="E53" i="24" s="1"/>
  <c r="E97" i="24"/>
  <c r="D115" i="24"/>
  <c r="E115" i="24" s="1"/>
  <c r="H117" i="24"/>
  <c r="D118" i="24"/>
  <c r="E118" i="24" s="1"/>
  <c r="D120" i="24"/>
  <c r="E120" i="24" s="1"/>
  <c r="E137" i="24"/>
  <c r="K142" i="24"/>
  <c r="D142" i="24"/>
  <c r="E142" i="24" s="1"/>
  <c r="D149" i="24"/>
  <c r="E149" i="24" s="1"/>
  <c r="H151" i="24"/>
  <c r="D151" i="24"/>
  <c r="E151" i="24" s="1"/>
  <c r="D156" i="24"/>
  <c r="E156" i="24" s="1"/>
  <c r="H156" i="24"/>
  <c r="H157" i="24"/>
  <c r="D157" i="24"/>
  <c r="E157" i="24" s="1"/>
  <c r="D160" i="24"/>
  <c r="E160" i="24" s="1"/>
  <c r="H160" i="24"/>
  <c r="H161" i="24"/>
  <c r="D161" i="24"/>
  <c r="E161" i="24" s="1"/>
  <c r="D166" i="24"/>
  <c r="E166" i="24" s="1"/>
  <c r="H166" i="24"/>
  <c r="H167" i="24"/>
  <c r="D167" i="24"/>
  <c r="E167" i="24" s="1"/>
  <c r="D181" i="24"/>
  <c r="E181" i="24" s="1"/>
  <c r="H191" i="24"/>
  <c r="D191" i="24"/>
  <c r="E191" i="24" s="1"/>
  <c r="D197" i="24"/>
  <c r="E197" i="24" s="1"/>
  <c r="D110" i="24"/>
  <c r="E110" i="24" s="1"/>
  <c r="H110" i="24"/>
  <c r="H87" i="24"/>
  <c r="H100" i="24"/>
  <c r="H105" i="24"/>
  <c r="H127" i="24"/>
  <c r="D128" i="24"/>
  <c r="E128" i="24" s="1"/>
  <c r="D130" i="24"/>
  <c r="E130" i="24" s="1"/>
  <c r="H130" i="24"/>
  <c r="E131" i="24"/>
  <c r="H133" i="24"/>
  <c r="D133" i="24"/>
  <c r="E133" i="24" s="1"/>
  <c r="D135" i="24"/>
  <c r="E135" i="24" s="1"/>
  <c r="D143" i="24"/>
  <c r="E143" i="24" s="1"/>
  <c r="H143" i="24"/>
  <c r="D144" i="24"/>
  <c r="E144" i="24" s="1"/>
  <c r="H144" i="24"/>
  <c r="D174" i="24"/>
  <c r="E174" i="24" s="1"/>
  <c r="D175" i="24"/>
  <c r="E175" i="24" s="1"/>
  <c r="H175" i="24"/>
  <c r="H194" i="24"/>
  <c r="D194" i="24"/>
  <c r="E194" i="24" s="1"/>
  <c r="D154" i="24"/>
  <c r="E154" i="24" s="1"/>
  <c r="D159" i="24"/>
  <c r="E159" i="24" s="1"/>
  <c r="D164" i="24"/>
  <c r="E164" i="24" s="1"/>
  <c r="J203" i="24"/>
  <c r="K203" i="24" s="1"/>
  <c r="K201" i="24"/>
  <c r="D203" i="24" l="1"/>
  <c r="E203" i="24" s="1"/>
  <c r="H203" i="24"/>
</calcChain>
</file>

<file path=xl/sharedStrings.xml><?xml version="1.0" encoding="utf-8"?>
<sst xmlns="http://schemas.openxmlformats.org/spreadsheetml/2006/main" count="218" uniqueCount="162">
  <si>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</si>
  <si>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</si>
  <si>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</si>
  <si>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</si>
  <si>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</si>
  <si>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</si>
  <si>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</si>
  <si>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</si>
  <si>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</si>
  <si>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</si>
  <si>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</si>
  <si>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</si>
  <si>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</si>
  <si>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</si>
  <si>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</si>
  <si>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</si>
  <si>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</si>
  <si>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</si>
  <si>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</si>
  <si>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</si>
  <si>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</si>
  <si>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</si>
  <si>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</si>
  <si>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</si>
  <si>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</si>
  <si>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</si>
  <si>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</si>
  <si>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</si>
  <si>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</si>
  <si>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</si>
  <si>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</si>
  <si>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</si>
  <si>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</si>
  <si>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</si>
  <si>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</si>
  <si>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</si>
  <si>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</si>
  <si>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</si>
  <si>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</si>
  <si>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</si>
  <si>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</si>
  <si>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</si>
  <si>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</si>
  <si>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</si>
  <si>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</si>
  <si>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</si>
  <si>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</si>
  <si>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</si>
  <si>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</si>
  <si>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</si>
  <si>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</si>
  <si>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</si>
  <si>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</si>
  <si>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</si>
  <si>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</si>
  <si>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</si>
  <si>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</si>
  <si>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</si>
  <si>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</si>
  <si>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</si>
  <si>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</si>
  <si>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</si>
  <si>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</si>
  <si>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</si>
  <si>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</si>
  <si>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</si>
  <si>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</si>
  <si>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</si>
  <si>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</si>
  <si>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</si>
  <si>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</si>
  <si>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</si>
  <si>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</si>
  <si>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</si>
  <si>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</si>
  <si>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</si>
  <si>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</si>
  <si>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</si>
  <si>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</si>
  <si>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</si>
  <si>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</si>
  <si>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</si>
  <si>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</si>
  <si>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</si>
  <si>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</si>
  <si>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</si>
  <si>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</si>
  <si>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</si>
  <si>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</si>
  <si>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</si>
  <si>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</si>
  <si>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</si>
  <si>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</si>
  <si>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</si>
  <si>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</si>
  <si>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</si>
  <si>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</si>
  <si>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</si>
  <si>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</si>
  <si>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</si>
  <si>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</si>
  <si>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</si>
  <si>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</si>
  <si>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</si>
  <si>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</si>
  <si>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</si>
  <si>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</si>
  <si>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</si>
  <si>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</si>
  <si>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</si>
  <si>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</si>
  <si>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</si>
  <si>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</si>
  <si>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</si>
  <si>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</si>
  <si>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</si>
  <si>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</si>
  <si>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</si>
  <si>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</si>
  <si>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</si>
  <si>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</si>
  <si>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</si>
  <si>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</si>
  <si>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</si>
  <si>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</si>
  <si>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</si>
  <si>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</si>
  <si>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</si>
  <si>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</si>
  <si>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</si>
  <si>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</si>
  <si>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</si>
  <si>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</si>
  <si>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</si>
  <si>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</si>
  <si>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</si>
  <si>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</si>
  <si>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</si>
  <si>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</si>
  <si>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</si>
  <si>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</si>
  <si>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</si>
  <si>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</si>
  <si>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</si>
  <si>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</si>
  <si>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</si>
  <si>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</si>
  <si>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</si>
  <si>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</si>
  <si>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</si>
  <si>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</si>
  <si>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</si>
  <si>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</si>
  <si>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</si>
  <si>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</si>
  <si>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</si>
  <si>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</si>
  <si>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</si>
  <si>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</si>
  <si>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на 01.12.2020</t>
  </si>
  <si>
    <t>на 01.12.2021</t>
  </si>
  <si>
    <t xml:space="preserve">на 01 декабря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</si>
</sst>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Fill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1/svod/12/svod_raschet_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142185797.90000001</v>
          </cell>
          <cell r="F9">
            <v>31303111.45999999</v>
          </cell>
        </row>
        <row r="11">
          <cell r="D11">
            <v>97810166.510000005</v>
          </cell>
          <cell r="F11">
            <v>27605804.52999999</v>
          </cell>
        </row>
        <row r="12">
          <cell r="D12">
            <v>44375631.390000001</v>
          </cell>
          <cell r="F12">
            <v>3697306.93</v>
          </cell>
        </row>
        <row r="14">
          <cell r="D14">
            <v>5217916.8900000006</v>
          </cell>
          <cell r="F14">
            <v>-1124.8599999999997</v>
          </cell>
        </row>
        <row r="15">
          <cell r="D15">
            <v>2293226.6500000004</v>
          </cell>
          <cell r="F15">
            <v>4400</v>
          </cell>
        </row>
        <row r="16">
          <cell r="D16">
            <v>5024272</v>
          </cell>
          <cell r="F16">
            <v>726534.12</v>
          </cell>
        </row>
        <row r="17">
          <cell r="D17">
            <v>3380478.98</v>
          </cell>
          <cell r="F17">
            <v>0</v>
          </cell>
        </row>
        <row r="18">
          <cell r="D18">
            <v>1764942.96</v>
          </cell>
          <cell r="F18">
            <v>102313.9</v>
          </cell>
        </row>
        <row r="19">
          <cell r="D19">
            <v>2447942.75</v>
          </cell>
          <cell r="F19">
            <v>424991.86</v>
          </cell>
        </row>
        <row r="20">
          <cell r="D20">
            <v>24246851.16</v>
          </cell>
          <cell r="F20">
            <v>2440191.91</v>
          </cell>
        </row>
        <row r="22">
          <cell r="D22">
            <v>76613389.87000002</v>
          </cell>
          <cell r="F22">
            <v>19600095.080000002</v>
          </cell>
        </row>
        <row r="24">
          <cell r="D24">
            <v>61882515.510000013</v>
          </cell>
          <cell r="F24">
            <v>17243876.98</v>
          </cell>
        </row>
        <row r="25">
          <cell r="D25">
            <v>14730874.360000001</v>
          </cell>
          <cell r="F25">
            <v>2356218.1</v>
          </cell>
        </row>
        <row r="27">
          <cell r="D27">
            <v>1107493.06</v>
          </cell>
          <cell r="F27">
            <v>80303</v>
          </cell>
        </row>
        <row r="28">
          <cell r="D28">
            <v>606760.13</v>
          </cell>
          <cell r="F28">
            <v>5000</v>
          </cell>
        </row>
        <row r="29">
          <cell r="D29">
            <v>4403753.3699999992</v>
          </cell>
          <cell r="F29">
            <v>177785.74</v>
          </cell>
        </row>
        <row r="30">
          <cell r="D30">
            <v>1173208.2800000003</v>
          </cell>
          <cell r="F30">
            <v>186497.06</v>
          </cell>
        </row>
        <row r="31">
          <cell r="D31">
            <v>304978.69</v>
          </cell>
          <cell r="F31">
            <v>0</v>
          </cell>
        </row>
        <row r="32">
          <cell r="D32">
            <v>1024339.4299999999</v>
          </cell>
          <cell r="F32">
            <v>608647.76</v>
          </cell>
        </row>
        <row r="33">
          <cell r="D33">
            <v>1730029.5699999996</v>
          </cell>
          <cell r="F33">
            <v>437521.43</v>
          </cell>
        </row>
        <row r="34">
          <cell r="D34">
            <v>945361.18</v>
          </cell>
          <cell r="F34">
            <v>151374</v>
          </cell>
        </row>
        <row r="35">
          <cell r="D35">
            <v>783415.74</v>
          </cell>
          <cell r="F35">
            <v>448817.79000000004</v>
          </cell>
        </row>
        <row r="36">
          <cell r="D36">
            <v>728741.71</v>
          </cell>
          <cell r="F36">
            <v>145044.72</v>
          </cell>
        </row>
        <row r="37">
          <cell r="D37">
            <v>962182.09000000008</v>
          </cell>
          <cell r="F37">
            <v>94157.6</v>
          </cell>
        </row>
        <row r="38">
          <cell r="D38">
            <v>901725.81</v>
          </cell>
          <cell r="F38">
            <v>21069</v>
          </cell>
        </row>
        <row r="39">
          <cell r="D39">
            <v>58885.3</v>
          </cell>
          <cell r="F39">
            <v>0</v>
          </cell>
        </row>
        <row r="41">
          <cell r="D41">
            <v>53366241.579999998</v>
          </cell>
          <cell r="F41">
            <v>15049429.49</v>
          </cell>
        </row>
        <row r="43">
          <cell r="D43">
            <v>40382906.769999996</v>
          </cell>
          <cell r="F43">
            <v>13975783.23</v>
          </cell>
        </row>
        <row r="44">
          <cell r="D44">
            <v>12983334.809999999</v>
          </cell>
          <cell r="F44">
            <v>1073646.26</v>
          </cell>
        </row>
        <row r="46">
          <cell r="D46">
            <v>755404.19</v>
          </cell>
          <cell r="F46">
            <v>14091.8</v>
          </cell>
        </row>
        <row r="47">
          <cell r="D47">
            <v>818405.53000000014</v>
          </cell>
          <cell r="F47">
            <v>900</v>
          </cell>
        </row>
        <row r="48">
          <cell r="D48">
            <v>1382540.91</v>
          </cell>
          <cell r="F48">
            <v>17726.55</v>
          </cell>
        </row>
        <row r="49">
          <cell r="D49">
            <v>859061.4</v>
          </cell>
          <cell r="F49">
            <v>0</v>
          </cell>
        </row>
        <row r="50">
          <cell r="D50">
            <v>4785109.2700000005</v>
          </cell>
          <cell r="F50">
            <v>1008928.19</v>
          </cell>
        </row>
        <row r="51">
          <cell r="D51">
            <v>975660.95000000007</v>
          </cell>
          <cell r="F51">
            <v>0</v>
          </cell>
        </row>
        <row r="52">
          <cell r="D52">
            <v>916447.2</v>
          </cell>
          <cell r="F52">
            <v>0</v>
          </cell>
        </row>
        <row r="53">
          <cell r="D53">
            <v>1278883.6000000001</v>
          </cell>
          <cell r="F53">
            <v>31969</v>
          </cell>
        </row>
        <row r="54">
          <cell r="D54">
            <v>1211821.76</v>
          </cell>
          <cell r="F54">
            <v>30.72</v>
          </cell>
        </row>
        <row r="56">
          <cell r="D56">
            <v>64378422.099999994</v>
          </cell>
          <cell r="F56">
            <v>36272956.93</v>
          </cell>
        </row>
        <row r="58">
          <cell r="D58">
            <v>48216207.43</v>
          </cell>
          <cell r="F58">
            <v>33234151.099999998</v>
          </cell>
        </row>
        <row r="59">
          <cell r="D59">
            <v>16162214.669999998</v>
          </cell>
          <cell r="F59">
            <v>3038805.83</v>
          </cell>
        </row>
        <row r="61">
          <cell r="D61">
            <v>299130.28000000003</v>
          </cell>
          <cell r="F61">
            <v>47136.75</v>
          </cell>
        </row>
        <row r="62">
          <cell r="D62">
            <v>153196</v>
          </cell>
          <cell r="F62">
            <v>161283.37</v>
          </cell>
        </row>
        <row r="63">
          <cell r="D63">
            <v>174213.52</v>
          </cell>
          <cell r="F63">
            <v>299767</v>
          </cell>
        </row>
        <row r="64">
          <cell r="D64">
            <v>808639.07000000007</v>
          </cell>
          <cell r="F64">
            <v>71933.509999999995</v>
          </cell>
        </row>
        <row r="65">
          <cell r="D65">
            <v>14727035.799999999</v>
          </cell>
          <cell r="F65">
            <v>2458685.2000000002</v>
          </cell>
        </row>
        <row r="67">
          <cell r="D67">
            <v>65934360.729999967</v>
          </cell>
          <cell r="F67">
            <v>20106668.140000004</v>
          </cell>
        </row>
        <row r="69">
          <cell r="D69">
            <v>54767242.039999969</v>
          </cell>
          <cell r="F69">
            <v>19516594.790000003</v>
          </cell>
        </row>
        <row r="70">
          <cell r="D70">
            <v>11167118.689999999</v>
          </cell>
          <cell r="F70">
            <v>590073.35</v>
          </cell>
        </row>
        <row r="72">
          <cell r="D72">
            <v>316452.14</v>
          </cell>
          <cell r="F72">
            <v>55915.56</v>
          </cell>
        </row>
        <row r="73">
          <cell r="D73">
            <v>7931471.5300000003</v>
          </cell>
          <cell r="F73">
            <v>456668.67</v>
          </cell>
        </row>
        <row r="74">
          <cell r="D74">
            <v>904037.53</v>
          </cell>
          <cell r="F74">
            <v>-6700</v>
          </cell>
        </row>
        <row r="75">
          <cell r="D75">
            <v>1065340.75</v>
          </cell>
          <cell r="F75">
            <v>46569.120000000003</v>
          </cell>
        </row>
        <row r="76">
          <cell r="D76">
            <v>843355.41</v>
          </cell>
          <cell r="F76">
            <v>300</v>
          </cell>
        </row>
        <row r="77">
          <cell r="D77">
            <v>106461.33</v>
          </cell>
          <cell r="F77">
            <v>37320</v>
          </cell>
        </row>
        <row r="79">
          <cell r="D79">
            <v>49722651.050000004</v>
          </cell>
          <cell r="F79">
            <v>19853205.760000002</v>
          </cell>
        </row>
        <row r="81">
          <cell r="D81">
            <v>42892889.420000002</v>
          </cell>
          <cell r="F81">
            <v>19106884.760000002</v>
          </cell>
        </row>
        <row r="82">
          <cell r="D82">
            <v>6829761.6299999999</v>
          </cell>
          <cell r="F82">
            <v>746321</v>
          </cell>
        </row>
        <row r="84">
          <cell r="D84">
            <v>4300373.67</v>
          </cell>
          <cell r="F84">
            <v>376621</v>
          </cell>
        </row>
        <row r="85">
          <cell r="D85">
            <v>372959.3000000001</v>
          </cell>
          <cell r="F85">
            <v>169700</v>
          </cell>
        </row>
        <row r="86">
          <cell r="D86">
            <v>253149.44999999998</v>
          </cell>
          <cell r="F86">
            <v>5000</v>
          </cell>
        </row>
        <row r="87">
          <cell r="D87">
            <v>463150.49</v>
          </cell>
          <cell r="F87">
            <v>175000</v>
          </cell>
        </row>
        <row r="88">
          <cell r="D88">
            <v>457755.42000000004</v>
          </cell>
          <cell r="F88">
            <v>3000</v>
          </cell>
        </row>
        <row r="89">
          <cell r="D89">
            <v>277264.12</v>
          </cell>
          <cell r="F89">
            <v>5000</v>
          </cell>
        </row>
        <row r="90">
          <cell r="D90">
            <v>705109.18</v>
          </cell>
          <cell r="F90">
            <v>12000</v>
          </cell>
        </row>
        <row r="92">
          <cell r="D92">
            <v>73436074.800000012</v>
          </cell>
          <cell r="F92">
            <v>13332413.960000001</v>
          </cell>
        </row>
        <row r="94">
          <cell r="D94">
            <v>58338662.95000001</v>
          </cell>
          <cell r="F94">
            <v>13036584.15</v>
          </cell>
        </row>
        <row r="95">
          <cell r="D95">
            <v>15097411.85</v>
          </cell>
          <cell r="F95">
            <v>295829.81</v>
          </cell>
        </row>
        <row r="97">
          <cell r="D97">
            <v>684341.42999999993</v>
          </cell>
          <cell r="F97">
            <v>41969</v>
          </cell>
        </row>
        <row r="98">
          <cell r="D98">
            <v>1583847.66</v>
          </cell>
          <cell r="F98">
            <v>7725.59</v>
          </cell>
        </row>
        <row r="99">
          <cell r="D99">
            <v>931852.79</v>
          </cell>
          <cell r="F99">
            <v>16000</v>
          </cell>
        </row>
        <row r="100">
          <cell r="D100">
            <v>1506608.35</v>
          </cell>
          <cell r="F100">
            <v>900</v>
          </cell>
        </row>
        <row r="101">
          <cell r="D101">
            <v>1336064.05</v>
          </cell>
          <cell r="F101">
            <v>5000</v>
          </cell>
        </row>
        <row r="102">
          <cell r="D102">
            <v>1189201.3799999999</v>
          </cell>
          <cell r="F102">
            <v>5200</v>
          </cell>
        </row>
        <row r="103">
          <cell r="D103">
            <v>7234357.1799999997</v>
          </cell>
          <cell r="F103">
            <v>183766.22</v>
          </cell>
        </row>
        <row r="104">
          <cell r="D104">
            <v>631139.01</v>
          </cell>
          <cell r="F104">
            <v>35269</v>
          </cell>
        </row>
        <row r="106">
          <cell r="D106">
            <v>77540423.819999993</v>
          </cell>
          <cell r="F106">
            <v>15678558.16</v>
          </cell>
        </row>
        <row r="108">
          <cell r="D108">
            <v>58302642.459999993</v>
          </cell>
          <cell r="F108">
            <v>15671758.16</v>
          </cell>
        </row>
        <row r="109">
          <cell r="D109">
            <v>19237781.360000003</v>
          </cell>
          <cell r="F109">
            <v>6800</v>
          </cell>
        </row>
        <row r="111">
          <cell r="D111">
            <v>552231.88000000012</v>
          </cell>
          <cell r="F111">
            <v>0</v>
          </cell>
        </row>
        <row r="112">
          <cell r="D112">
            <v>1713223.0700000003</v>
          </cell>
          <cell r="F112">
            <v>0</v>
          </cell>
        </row>
        <row r="113">
          <cell r="D113">
            <v>2940115.87</v>
          </cell>
          <cell r="F113">
            <v>0</v>
          </cell>
        </row>
        <row r="114">
          <cell r="D114">
            <v>361233.6</v>
          </cell>
          <cell r="F114">
            <v>4000</v>
          </cell>
        </row>
        <row r="115">
          <cell r="D115">
            <v>1876107.41</v>
          </cell>
          <cell r="F115">
            <v>1000</v>
          </cell>
        </row>
        <row r="116">
          <cell r="D116">
            <v>7835117.3100000005</v>
          </cell>
          <cell r="F116">
            <v>1500</v>
          </cell>
        </row>
        <row r="117">
          <cell r="D117">
            <v>1659685.1899999997</v>
          </cell>
          <cell r="F117">
            <v>0</v>
          </cell>
        </row>
        <row r="118">
          <cell r="D118">
            <v>344798.71</v>
          </cell>
          <cell r="F118">
            <v>0</v>
          </cell>
        </row>
        <row r="119">
          <cell r="D119">
            <v>1955268.32</v>
          </cell>
          <cell r="F119">
            <v>300</v>
          </cell>
        </row>
        <row r="121">
          <cell r="D121">
            <v>100894948.18999997</v>
          </cell>
          <cell r="F121">
            <v>24246160.799999997</v>
          </cell>
        </row>
        <row r="123">
          <cell r="D123">
            <v>82050852.10999997</v>
          </cell>
          <cell r="F123">
            <v>23421230.409999996</v>
          </cell>
        </row>
        <row r="124">
          <cell r="D124">
            <v>18844096.080000002</v>
          </cell>
          <cell r="F124">
            <v>824930.39</v>
          </cell>
        </row>
        <row r="126">
          <cell r="D126">
            <v>789075.58</v>
          </cell>
          <cell r="F126">
            <v>4500</v>
          </cell>
        </row>
        <row r="127">
          <cell r="D127">
            <v>296858.64999999997</v>
          </cell>
          <cell r="F127">
            <v>98700</v>
          </cell>
        </row>
        <row r="128">
          <cell r="D128">
            <v>1821826.95</v>
          </cell>
          <cell r="F128">
            <v>52269.599999999999</v>
          </cell>
        </row>
        <row r="129">
          <cell r="D129">
            <v>584731.15000000014</v>
          </cell>
          <cell r="F129">
            <v>5000</v>
          </cell>
        </row>
        <row r="130">
          <cell r="D130">
            <v>644888.89999999991</v>
          </cell>
          <cell r="F130">
            <v>5000</v>
          </cell>
        </row>
        <row r="131">
          <cell r="D131">
            <v>1025358.37</v>
          </cell>
          <cell r="F131">
            <v>29672.45</v>
          </cell>
        </row>
        <row r="132">
          <cell r="D132">
            <v>10974134</v>
          </cell>
          <cell r="F132">
            <v>525650.72</v>
          </cell>
        </row>
        <row r="133">
          <cell r="D133">
            <v>1250543.0000000002</v>
          </cell>
          <cell r="F133">
            <v>93844.78</v>
          </cell>
        </row>
        <row r="134">
          <cell r="D134">
            <v>719790.78</v>
          </cell>
          <cell r="F134">
            <v>0</v>
          </cell>
        </row>
        <row r="135">
          <cell r="D135">
            <v>485325.75</v>
          </cell>
          <cell r="F135">
            <v>5292.84</v>
          </cell>
        </row>
        <row r="136">
          <cell r="D136">
            <v>251562.95</v>
          </cell>
          <cell r="F136">
            <v>5000</v>
          </cell>
        </row>
        <row r="138">
          <cell r="D138">
            <v>66530800.449999996</v>
          </cell>
          <cell r="F138">
            <v>37057961.780000001</v>
          </cell>
        </row>
        <row r="140">
          <cell r="D140">
            <v>56192457.140000001</v>
          </cell>
          <cell r="F140">
            <v>34164988.130000003</v>
          </cell>
        </row>
        <row r="141">
          <cell r="D141">
            <v>10338343.309999997</v>
          </cell>
          <cell r="F141">
            <v>2892973.65</v>
          </cell>
        </row>
        <row r="143">
          <cell r="D143">
            <v>867819.64000000013</v>
          </cell>
          <cell r="F143">
            <v>320997.26</v>
          </cell>
        </row>
        <row r="144">
          <cell r="D144">
            <v>1591847.46</v>
          </cell>
          <cell r="F144">
            <v>925912.83</v>
          </cell>
        </row>
        <row r="145">
          <cell r="D145">
            <v>1012867.2599999997</v>
          </cell>
          <cell r="F145">
            <v>56311.41</v>
          </cell>
        </row>
        <row r="146">
          <cell r="D146">
            <v>4131817.3499999987</v>
          </cell>
          <cell r="F146">
            <v>295999.03999999998</v>
          </cell>
        </row>
        <row r="147">
          <cell r="D147">
            <v>285137.22000000003</v>
          </cell>
          <cell r="F147">
            <v>910690.99</v>
          </cell>
        </row>
        <row r="148">
          <cell r="D148">
            <v>1709092.0099999998</v>
          </cell>
          <cell r="F148">
            <v>372162.12</v>
          </cell>
        </row>
        <row r="149">
          <cell r="D149">
            <v>523693.10000000003</v>
          </cell>
          <cell r="F149">
            <v>5900</v>
          </cell>
        </row>
        <row r="150">
          <cell r="D150">
            <v>216069.27</v>
          </cell>
          <cell r="F150">
            <v>5000</v>
          </cell>
        </row>
        <row r="152">
          <cell r="D152">
            <v>49169732.609999962</v>
          </cell>
          <cell r="F152">
            <v>26251873.380000003</v>
          </cell>
        </row>
        <row r="154">
          <cell r="D154">
            <v>42497944.789999962</v>
          </cell>
          <cell r="F154">
            <v>12950060.810000001</v>
          </cell>
        </row>
        <row r="155">
          <cell r="D155">
            <v>6671787.8200000012</v>
          </cell>
          <cell r="F155">
            <v>13301812.57</v>
          </cell>
        </row>
        <row r="157">
          <cell r="D157">
            <v>445512.92999999993</v>
          </cell>
          <cell r="F157">
            <v>155497.76</v>
          </cell>
        </row>
        <row r="158">
          <cell r="D158">
            <v>273196.05000000005</v>
          </cell>
          <cell r="F158">
            <v>2493005.67</v>
          </cell>
        </row>
        <row r="159">
          <cell r="D159">
            <v>257408.67</v>
          </cell>
          <cell r="F159">
            <v>1947458.86</v>
          </cell>
        </row>
        <row r="160">
          <cell r="D160">
            <v>299538.27</v>
          </cell>
          <cell r="F160">
            <v>2622355.77</v>
          </cell>
        </row>
        <row r="161">
          <cell r="D161">
            <v>4637251.8800000008</v>
          </cell>
          <cell r="F161">
            <v>1530145.77</v>
          </cell>
        </row>
        <row r="162">
          <cell r="D162">
            <v>365663.53</v>
          </cell>
          <cell r="F162">
            <v>1479751.76</v>
          </cell>
        </row>
        <row r="163">
          <cell r="D163">
            <v>393216.49</v>
          </cell>
          <cell r="F163">
            <v>3073596.98</v>
          </cell>
        </row>
        <row r="165">
          <cell r="D165">
            <v>127922025.11999992</v>
          </cell>
          <cell r="F165">
            <v>34560539.630000003</v>
          </cell>
        </row>
        <row r="167">
          <cell r="D167">
            <v>96740856.449999914</v>
          </cell>
          <cell r="F167">
            <v>33770392.359999999</v>
          </cell>
        </row>
        <row r="168">
          <cell r="D168">
            <v>31181168.669999998</v>
          </cell>
          <cell r="F168">
            <v>790147.27</v>
          </cell>
        </row>
        <row r="170">
          <cell r="D170">
            <v>2544324.86</v>
          </cell>
          <cell r="F170">
            <v>35500</v>
          </cell>
        </row>
        <row r="171">
          <cell r="D171">
            <v>1423417.87</v>
          </cell>
          <cell r="F171">
            <v>417699</v>
          </cell>
        </row>
        <row r="172">
          <cell r="D172">
            <v>1876373.06</v>
          </cell>
          <cell r="F172">
            <v>5000</v>
          </cell>
        </row>
        <row r="173">
          <cell r="D173">
            <v>3718562.0500000003</v>
          </cell>
          <cell r="F173">
            <v>11837.85</v>
          </cell>
        </row>
        <row r="174">
          <cell r="D174">
            <v>1715863.8499999999</v>
          </cell>
          <cell r="F174">
            <v>100300</v>
          </cell>
        </row>
        <row r="175">
          <cell r="D175">
            <v>2371852.19</v>
          </cell>
          <cell r="F175">
            <v>500</v>
          </cell>
        </row>
        <row r="176">
          <cell r="D176">
            <v>1506608.35</v>
          </cell>
          <cell r="F176">
            <v>900</v>
          </cell>
        </row>
        <row r="177">
          <cell r="D177">
            <v>3914137.5100000002</v>
          </cell>
          <cell r="F177">
            <v>70100</v>
          </cell>
        </row>
        <row r="178">
          <cell r="D178">
            <v>1313743.32</v>
          </cell>
          <cell r="F178">
            <v>11749.15</v>
          </cell>
        </row>
        <row r="179">
          <cell r="D179">
            <v>2545254.9300000002</v>
          </cell>
          <cell r="F179">
            <v>129961.26999999999</v>
          </cell>
        </row>
        <row r="180">
          <cell r="D180">
            <v>8251030.6799999997</v>
          </cell>
          <cell r="F180">
            <v>6600</v>
          </cell>
        </row>
        <row r="182">
          <cell r="D182">
            <v>86298257.540000036</v>
          </cell>
          <cell r="F182">
            <v>40024578.530000009</v>
          </cell>
        </row>
        <row r="184">
          <cell r="D184">
            <v>72567637.170000032</v>
          </cell>
          <cell r="F184">
            <v>36922372.840000011</v>
          </cell>
        </row>
        <row r="185">
          <cell r="D185">
            <v>13730620.370000001</v>
          </cell>
          <cell r="F185">
            <v>3102205.69</v>
          </cell>
        </row>
        <row r="187">
          <cell r="D187">
            <v>493595.71</v>
          </cell>
          <cell r="F187">
            <v>276972.71000000002</v>
          </cell>
        </row>
        <row r="188">
          <cell r="D188">
            <v>155838.19999999998</v>
          </cell>
          <cell r="F188">
            <v>94452.479999999996</v>
          </cell>
        </row>
        <row r="189">
          <cell r="D189">
            <v>418380.45</v>
          </cell>
          <cell r="F189">
            <v>42318.37</v>
          </cell>
        </row>
        <row r="190">
          <cell r="D190">
            <v>288225.44</v>
          </cell>
          <cell r="F190">
            <v>370926.17</v>
          </cell>
        </row>
        <row r="191">
          <cell r="D191">
            <v>534128.18999999994</v>
          </cell>
          <cell r="F191">
            <v>192623.32</v>
          </cell>
        </row>
        <row r="192">
          <cell r="D192">
            <v>468571.52</v>
          </cell>
          <cell r="F192">
            <v>298463.23</v>
          </cell>
        </row>
        <row r="193">
          <cell r="D193">
            <v>113225.82999999999</v>
          </cell>
          <cell r="F193">
            <v>55628.299999999996</v>
          </cell>
        </row>
        <row r="194">
          <cell r="D194">
            <v>323561.88999999996</v>
          </cell>
          <cell r="F194">
            <v>126230.31</v>
          </cell>
        </row>
        <row r="195">
          <cell r="D195">
            <v>670979.74000000011</v>
          </cell>
          <cell r="F195">
            <v>419289.63</v>
          </cell>
        </row>
        <row r="196">
          <cell r="D196">
            <v>839639.37999999989</v>
          </cell>
          <cell r="F196">
            <v>381863.78</v>
          </cell>
        </row>
        <row r="197">
          <cell r="D197">
            <v>118200.44</v>
          </cell>
          <cell r="F197">
            <v>45794.720000000001</v>
          </cell>
        </row>
        <row r="198">
          <cell r="D198">
            <v>9306273.5800000019</v>
          </cell>
          <cell r="F198">
            <v>797642.66999999993</v>
          </cell>
        </row>
        <row r="200">
          <cell r="D200">
            <v>698657836.58999991</v>
          </cell>
          <cell r="F200">
            <v>104818458.32999997</v>
          </cell>
        </row>
        <row r="208">
          <cell r="D208">
            <v>7596590302.3399982</v>
          </cell>
          <cell r="F208">
            <v>171373007.76999998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декабря 2021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topLeftCell="A133" workbookViewId="0">
      <selection activeCell="M205" sqref="M205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6" customWidth="1"/>
    <col min="6" max="6" width="12.85546875" customWidth="1"/>
    <col min="7" max="7" width="12.7109375" customWidth="1"/>
    <col min="8" max="8" width="6.5703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36.7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46"/>
      <c r="B3" s="34" t="s">
        <v>161</v>
      </c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159</v>
      </c>
      <c r="D7" s="29" t="s">
        <v>160</v>
      </c>
      <c r="E7" s="29" t="s">
        <v>149</v>
      </c>
      <c r="F7" s="29" t="s">
        <v>159</v>
      </c>
      <c r="G7" s="29" t="s">
        <v>160</v>
      </c>
      <c r="H7" s="29" t="s">
        <v>149</v>
      </c>
      <c r="I7" s="29" t="s">
        <v>159</v>
      </c>
      <c r="J7" s="29" t="s">
        <v>160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131693114.19999999</v>
      </c>
      <c r="D8" s="4">
        <f>SUM(G8,J8)</f>
        <v>173488909.35999998</v>
      </c>
      <c r="E8" s="1">
        <f>D8/C8*100-100</f>
        <v>31.737266913230911</v>
      </c>
      <c r="F8" s="27">
        <v>109164246.47999999</v>
      </c>
      <c r="G8" s="4">
        <f>[1]Табл.2.2!D9</f>
        <v>142185797.90000001</v>
      </c>
      <c r="H8" s="1">
        <f>G8/F8*100-100</f>
        <v>30.24942001138615</v>
      </c>
      <c r="I8" s="27">
        <v>22528867.720000006</v>
      </c>
      <c r="J8" s="4">
        <f>[1]Табл.2.2!F9</f>
        <v>31303111.45999999</v>
      </c>
      <c r="K8" s="1">
        <f>J8/I8*100-100</f>
        <v>38.946669886168536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90733641.090000004</v>
      </c>
      <c r="D10" s="8">
        <f t="shared" si="0"/>
        <v>125415971.03999999</v>
      </c>
      <c r="E10" s="5">
        <f t="shared" ref="E10:E73" si="1">D10/C10*100-100</f>
        <v>38.224333922186702</v>
      </c>
      <c r="F10" s="23">
        <v>70605449.179999992</v>
      </c>
      <c r="G10" s="8">
        <f>[1]Табл.2.2!D11</f>
        <v>97810166.510000005</v>
      </c>
      <c r="H10" s="5">
        <f t="shared" ref="H10:H73" si="2">G10/F10*100-100</f>
        <v>38.530620010142428</v>
      </c>
      <c r="I10" s="23">
        <v>20128191.910000008</v>
      </c>
      <c r="J10" s="8">
        <f>[1]Табл.2.2!F11</f>
        <v>27605804.52999999</v>
      </c>
      <c r="K10" s="5">
        <f t="shared" ref="K10:K73" si="3">J10/I10*100-100</f>
        <v>37.149946967094365</v>
      </c>
    </row>
    <row r="11" spans="1:11" x14ac:dyDescent="0.25">
      <c r="A11" s="38" t="s">
        <v>146</v>
      </c>
      <c r="B11" s="38"/>
      <c r="C11" s="8">
        <f t="shared" si="0"/>
        <v>40959473.110000007</v>
      </c>
      <c r="D11" s="8">
        <f t="shared" si="0"/>
        <v>48072938.32</v>
      </c>
      <c r="E11" s="5">
        <f t="shared" si="1"/>
        <v>17.367081824749548</v>
      </c>
      <c r="F11" s="23">
        <v>38558797.300000004</v>
      </c>
      <c r="G11" s="8">
        <f>[1]Табл.2.2!D12</f>
        <v>44375631.390000001</v>
      </c>
      <c r="H11" s="5">
        <f t="shared" si="2"/>
        <v>15.085621174185306</v>
      </c>
      <c r="I11" s="23">
        <v>2400675.81</v>
      </c>
      <c r="J11" s="8">
        <f>[1]Табл.2.2!F12</f>
        <v>3697306.93</v>
      </c>
      <c r="K11" s="5">
        <f t="shared" si="3"/>
        <v>54.011087819475307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4332505.5</v>
      </c>
      <c r="D13" s="8">
        <f t="shared" si="0"/>
        <v>5216792.03</v>
      </c>
      <c r="E13" s="5">
        <f t="shared" si="1"/>
        <v>20.410511423470794</v>
      </c>
      <c r="F13" s="23">
        <v>4332505.5</v>
      </c>
      <c r="G13" s="8">
        <f>[1]Табл.2.2!D14</f>
        <v>5217916.8900000006</v>
      </c>
      <c r="H13" s="5">
        <f t="shared" si="2"/>
        <v>20.436474691145818</v>
      </c>
      <c r="I13" s="23">
        <v>0</v>
      </c>
      <c r="J13" s="8">
        <f>[1]Табл.2.2!F14</f>
        <v>-1124.8599999999997</v>
      </c>
      <c r="K13" s="5">
        <v>0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1912530.52</v>
      </c>
      <c r="D14" s="8">
        <f t="shared" si="0"/>
        <v>2297626.6500000004</v>
      </c>
      <c r="E14" s="5">
        <f t="shared" si="1"/>
        <v>20.135424034958689</v>
      </c>
      <c r="F14" s="23">
        <v>1912530.52</v>
      </c>
      <c r="G14" s="8">
        <f>[1]Табл.2.2!D15</f>
        <v>2293226.6500000004</v>
      </c>
      <c r="H14" s="5">
        <f t="shared" si="2"/>
        <v>19.905362346845081</v>
      </c>
      <c r="I14" s="23">
        <v>0</v>
      </c>
      <c r="J14" s="8">
        <f>[1]Табл.2.2!F15</f>
        <v>4400</v>
      </c>
      <c r="K14" s="5">
        <v>0</v>
      </c>
    </row>
    <row r="15" spans="1:11" x14ac:dyDescent="0.25">
      <c r="A15" s="18">
        <v>3</v>
      </c>
      <c r="B15" s="28" t="s">
        <v>143</v>
      </c>
      <c r="C15" s="8">
        <f t="shared" si="0"/>
        <v>5247957.92</v>
      </c>
      <c r="D15" s="8">
        <f t="shared" si="0"/>
        <v>5750806.1200000001</v>
      </c>
      <c r="E15" s="5">
        <f t="shared" si="1"/>
        <v>9.5817879576290466</v>
      </c>
      <c r="F15" s="23">
        <v>4826714.29</v>
      </c>
      <c r="G15" s="8">
        <f>[1]Табл.2.2!D16</f>
        <v>5024272</v>
      </c>
      <c r="H15" s="5">
        <f t="shared" si="2"/>
        <v>4.0930060933853269</v>
      </c>
      <c r="I15" s="23">
        <v>421243.63</v>
      </c>
      <c r="J15" s="8">
        <f>[1]Табл.2.2!F16</f>
        <v>726534.12</v>
      </c>
      <c r="K15" s="5">
        <f t="shared" si="3"/>
        <v>72.473615802807501</v>
      </c>
    </row>
    <row r="16" spans="1:11" x14ac:dyDescent="0.25">
      <c r="A16" s="18">
        <v>4</v>
      </c>
      <c r="B16" s="28" t="s">
        <v>142</v>
      </c>
      <c r="C16" s="8">
        <f t="shared" si="0"/>
        <v>2420330.69</v>
      </c>
      <c r="D16" s="8">
        <f t="shared" si="0"/>
        <v>3380478.98</v>
      </c>
      <c r="E16" s="5">
        <f t="shared" si="1"/>
        <v>39.6701282996994</v>
      </c>
      <c r="F16" s="23">
        <v>2420330.69</v>
      </c>
      <c r="G16" s="8">
        <f>[1]Табл.2.2!D17</f>
        <v>3380478.98</v>
      </c>
      <c r="H16" s="5">
        <f t="shared" si="2"/>
        <v>39.6701282996994</v>
      </c>
      <c r="I16" s="23">
        <v>0</v>
      </c>
      <c r="J16" s="8">
        <f>[1]Табл.2.2!F17</f>
        <v>0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1527885.26</v>
      </c>
      <c r="D17" s="8">
        <f t="shared" si="0"/>
        <v>1867256.8599999999</v>
      </c>
      <c r="E17" s="5">
        <f t="shared" si="1"/>
        <v>22.211851170028282</v>
      </c>
      <c r="F17" s="23">
        <v>1450271.06</v>
      </c>
      <c r="G17" s="8">
        <f>[1]Табл.2.2!D18</f>
        <v>1764942.96</v>
      </c>
      <c r="H17" s="5">
        <f t="shared" si="2"/>
        <v>21.69745426761807</v>
      </c>
      <c r="I17" s="23">
        <v>77614.2</v>
      </c>
      <c r="J17" s="8">
        <f>[1]Табл.2.2!F18</f>
        <v>102313.9</v>
      </c>
      <c r="K17" s="5">
        <f t="shared" si="3"/>
        <v>31.823686902654401</v>
      </c>
    </row>
    <row r="18" spans="1:11" x14ac:dyDescent="0.25">
      <c r="A18" s="18">
        <v>6</v>
      </c>
      <c r="B18" s="28" t="s">
        <v>140</v>
      </c>
      <c r="C18" s="8">
        <f t="shared" si="0"/>
        <v>2674815.37</v>
      </c>
      <c r="D18" s="8">
        <f t="shared" si="0"/>
        <v>2872934.61</v>
      </c>
      <c r="E18" s="5">
        <f t="shared" si="1"/>
        <v>7.4068379530808386</v>
      </c>
      <c r="F18" s="23">
        <v>2310691.35</v>
      </c>
      <c r="G18" s="8">
        <f>[1]Табл.2.2!D19</f>
        <v>2447942.75</v>
      </c>
      <c r="H18" s="5">
        <f t="shared" si="2"/>
        <v>5.9398413379614539</v>
      </c>
      <c r="I18" s="23">
        <v>364124.01999999996</v>
      </c>
      <c r="J18" s="8">
        <f>[1]Табл.2.2!F19</f>
        <v>424991.86</v>
      </c>
      <c r="K18" s="5">
        <f t="shared" si="3"/>
        <v>16.716238604638065</v>
      </c>
    </row>
    <row r="19" spans="1:11" x14ac:dyDescent="0.25">
      <c r="A19" s="15">
        <v>7</v>
      </c>
      <c r="B19" s="21" t="s">
        <v>139</v>
      </c>
      <c r="C19" s="8">
        <f t="shared" si="0"/>
        <v>22843447.850000005</v>
      </c>
      <c r="D19" s="8">
        <f t="shared" si="0"/>
        <v>26687043.07</v>
      </c>
      <c r="E19" s="5">
        <f t="shared" si="1"/>
        <v>16.825810382209852</v>
      </c>
      <c r="F19" s="13">
        <v>21305753.890000004</v>
      </c>
      <c r="G19" s="8">
        <f>[1]Табл.2.2!D20</f>
        <v>24246851.16</v>
      </c>
      <c r="H19" s="5">
        <f t="shared" si="2"/>
        <v>13.804239386152005</v>
      </c>
      <c r="I19" s="22">
        <v>1537693.96</v>
      </c>
      <c r="J19" s="8">
        <f>[1]Табл.2.2!F20</f>
        <v>2440191.91</v>
      </c>
      <c r="K19" s="5">
        <f t="shared" si="3"/>
        <v>58.691649539938368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90170807.539999962</v>
      </c>
      <c r="D21" s="4">
        <f t="shared" si="0"/>
        <v>96213484.950000018</v>
      </c>
      <c r="E21" s="1">
        <f t="shared" si="1"/>
        <v>6.701367742902292</v>
      </c>
      <c r="F21" s="24">
        <v>71593577.24999997</v>
      </c>
      <c r="G21" s="4">
        <f>[1]Табл.2.2!D22</f>
        <v>76613389.87000002</v>
      </c>
      <c r="H21" s="1">
        <f t="shared" si="2"/>
        <v>7.0115404381474065</v>
      </c>
      <c r="I21" s="24">
        <v>18577230.289999999</v>
      </c>
      <c r="J21" s="4">
        <f>[1]Табл.2.2!F22</f>
        <v>19600095.080000002</v>
      </c>
      <c r="K21" s="1">
        <f t="shared" si="3"/>
        <v>5.506013404757141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73989816.329999968</v>
      </c>
      <c r="D23" s="8">
        <f t="shared" si="0"/>
        <v>79126392.49000001</v>
      </c>
      <c r="E23" s="5">
        <f t="shared" si="1"/>
        <v>6.9422745112523785</v>
      </c>
      <c r="F23" s="23">
        <v>58105284.92999997</v>
      </c>
      <c r="G23" s="8">
        <f>[1]Табл.2.2!D24</f>
        <v>61882515.510000013</v>
      </c>
      <c r="H23" s="5">
        <f t="shared" si="2"/>
        <v>6.5006661348455879</v>
      </c>
      <c r="I23" s="23">
        <v>15884531.399999999</v>
      </c>
      <c r="J23" s="8">
        <f>[1]Табл.2.2!F24</f>
        <v>17243876.98</v>
      </c>
      <c r="K23" s="5">
        <f t="shared" si="3"/>
        <v>8.5576687518777135</v>
      </c>
    </row>
    <row r="24" spans="1:11" x14ac:dyDescent="0.25">
      <c r="A24" s="38" t="s">
        <v>16</v>
      </c>
      <c r="B24" s="38"/>
      <c r="C24" s="8">
        <f t="shared" si="0"/>
        <v>16180991.209999999</v>
      </c>
      <c r="D24" s="8">
        <f t="shared" si="0"/>
        <v>17087092.460000001</v>
      </c>
      <c r="E24" s="5">
        <f t="shared" si="1"/>
        <v>5.5997882839218249</v>
      </c>
      <c r="F24" s="23">
        <v>13488292.319999998</v>
      </c>
      <c r="G24" s="8">
        <f>[1]Табл.2.2!D25</f>
        <v>14730874.360000001</v>
      </c>
      <c r="H24" s="5">
        <f t="shared" si="2"/>
        <v>9.2123006420727052</v>
      </c>
      <c r="I24" s="23">
        <v>2692698.89</v>
      </c>
      <c r="J24" s="8">
        <f>[1]Табл.2.2!F25</f>
        <v>2356218.1</v>
      </c>
      <c r="K24" s="5">
        <f t="shared" si="3"/>
        <v>-12.496042214359875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944530.56</v>
      </c>
      <c r="D26" s="8">
        <f t="shared" si="0"/>
        <v>1187796.06</v>
      </c>
      <c r="E26" s="5">
        <f t="shared" si="1"/>
        <v>25.755175142242081</v>
      </c>
      <c r="F26" s="23">
        <v>854677.56</v>
      </c>
      <c r="G26" s="8">
        <f>[1]Табл.2.2!D27</f>
        <v>1107493.06</v>
      </c>
      <c r="H26" s="5">
        <f t="shared" si="2"/>
        <v>29.580219702971959</v>
      </c>
      <c r="I26" s="23">
        <v>89853</v>
      </c>
      <c r="J26" s="8">
        <f>[1]Табл.2.2!F27</f>
        <v>80303</v>
      </c>
      <c r="K26" s="5">
        <f t="shared" si="3"/>
        <v>-10.6284709469912</v>
      </c>
    </row>
    <row r="27" spans="1:11" x14ac:dyDescent="0.25">
      <c r="A27" s="18">
        <v>2</v>
      </c>
      <c r="B27" s="28" t="s">
        <v>134</v>
      </c>
      <c r="C27" s="8">
        <f t="shared" si="0"/>
        <v>570468.76</v>
      </c>
      <c r="D27" s="8">
        <f t="shared" si="0"/>
        <v>611760.13</v>
      </c>
      <c r="E27" s="5">
        <f t="shared" si="1"/>
        <v>7.2381474491258757</v>
      </c>
      <c r="F27" s="23">
        <v>570468.76</v>
      </c>
      <c r="G27" s="8">
        <f>[1]Табл.2.2!D28</f>
        <v>606760.13</v>
      </c>
      <c r="H27" s="5">
        <f t="shared" si="2"/>
        <v>6.3616752650925292</v>
      </c>
      <c r="I27" s="23">
        <v>0</v>
      </c>
      <c r="J27" s="8">
        <f>[1]Табл.2.2!F28</f>
        <v>5000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4990999.6199999992</v>
      </c>
      <c r="D28" s="8">
        <f t="shared" si="0"/>
        <v>4581539.1099999994</v>
      </c>
      <c r="E28" s="5">
        <f t="shared" si="1"/>
        <v>-8.2039779838733011</v>
      </c>
      <c r="F28" s="23">
        <v>4149704.5999999996</v>
      </c>
      <c r="G28" s="8">
        <f>[1]Табл.2.2!D29</f>
        <v>4403753.3699999992</v>
      </c>
      <c r="H28" s="5">
        <f t="shared" si="2"/>
        <v>6.1220928834307813</v>
      </c>
      <c r="I28" s="23">
        <v>841295.02</v>
      </c>
      <c r="J28" s="8">
        <f>[1]Табл.2.2!F29</f>
        <v>177785.74</v>
      </c>
      <c r="K28" s="5">
        <f t="shared" si="3"/>
        <v>-78.867610555926035</v>
      </c>
    </row>
    <row r="29" spans="1:11" x14ac:dyDescent="0.25">
      <c r="A29" s="18">
        <v>4</v>
      </c>
      <c r="B29" s="28" t="s">
        <v>132</v>
      </c>
      <c r="C29" s="8">
        <f t="shared" si="0"/>
        <v>1304437.5699999998</v>
      </c>
      <c r="D29" s="8">
        <f t="shared" si="0"/>
        <v>1359705.3400000003</v>
      </c>
      <c r="E29" s="5">
        <f t="shared" si="1"/>
        <v>4.2369041854567655</v>
      </c>
      <c r="F29" s="23">
        <v>1225729.7799999998</v>
      </c>
      <c r="G29" s="8">
        <f>[1]Табл.2.2!D30</f>
        <v>1173208.2800000003</v>
      </c>
      <c r="H29" s="5">
        <f t="shared" si="2"/>
        <v>-4.2849166967289847</v>
      </c>
      <c r="I29" s="23">
        <v>78707.789999999994</v>
      </c>
      <c r="J29" s="8">
        <f>[1]Табл.2.2!F30</f>
        <v>186497.06</v>
      </c>
      <c r="K29" s="5">
        <f t="shared" si="3"/>
        <v>136.94866797809979</v>
      </c>
    </row>
    <row r="30" spans="1:11" x14ac:dyDescent="0.25">
      <c r="A30" s="18">
        <v>5</v>
      </c>
      <c r="B30" s="28" t="s">
        <v>131</v>
      </c>
      <c r="C30" s="8">
        <f t="shared" si="0"/>
        <v>432685.41</v>
      </c>
      <c r="D30" s="8">
        <f t="shared" si="0"/>
        <v>304978.69</v>
      </c>
      <c r="E30" s="5">
        <f t="shared" si="1"/>
        <v>-29.514912462613424</v>
      </c>
      <c r="F30" s="23">
        <v>432685.41</v>
      </c>
      <c r="G30" s="8">
        <f>[1]Табл.2.2!D31</f>
        <v>304978.69</v>
      </c>
      <c r="H30" s="5">
        <f t="shared" si="2"/>
        <v>-29.514912462613424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1536606.23</v>
      </c>
      <c r="D31" s="8">
        <f t="shared" si="0"/>
        <v>1632987.19</v>
      </c>
      <c r="E31" s="5">
        <f t="shared" si="1"/>
        <v>6.27232651529728</v>
      </c>
      <c r="F31" s="23">
        <v>935758.47000000009</v>
      </c>
      <c r="G31" s="8">
        <f>[1]Табл.2.2!D32</f>
        <v>1024339.4299999999</v>
      </c>
      <c r="H31" s="5">
        <f t="shared" si="2"/>
        <v>9.4662204874298226</v>
      </c>
      <c r="I31" s="23">
        <v>600847.76</v>
      </c>
      <c r="J31" s="8">
        <f>[1]Табл.2.2!F32</f>
        <v>608647.76</v>
      </c>
      <c r="K31" s="5">
        <f t="shared" si="3"/>
        <v>1.2981657782996479</v>
      </c>
    </row>
    <row r="32" spans="1:11" x14ac:dyDescent="0.25">
      <c r="A32" s="18">
        <v>7</v>
      </c>
      <c r="B32" s="28" t="s">
        <v>130</v>
      </c>
      <c r="C32" s="8">
        <f t="shared" si="0"/>
        <v>1647157.15</v>
      </c>
      <c r="D32" s="8">
        <f t="shared" si="0"/>
        <v>2167550.9999999995</v>
      </c>
      <c r="E32" s="5">
        <f t="shared" si="1"/>
        <v>31.593454820021236</v>
      </c>
      <c r="F32" s="23">
        <v>1369593.0699999998</v>
      </c>
      <c r="G32" s="8">
        <f>[1]Табл.2.2!D33</f>
        <v>1730029.5699999996</v>
      </c>
      <c r="H32" s="5">
        <f t="shared" si="2"/>
        <v>26.317050509024526</v>
      </c>
      <c r="I32" s="23">
        <v>277564.08</v>
      </c>
      <c r="J32" s="8">
        <f>[1]Табл.2.2!F33</f>
        <v>437521.43</v>
      </c>
      <c r="K32" s="5">
        <f t="shared" si="3"/>
        <v>57.628980666374417</v>
      </c>
    </row>
    <row r="33" spans="1:11" x14ac:dyDescent="0.25">
      <c r="A33" s="18">
        <v>8</v>
      </c>
      <c r="B33" s="28" t="s">
        <v>129</v>
      </c>
      <c r="C33" s="8">
        <f t="shared" si="0"/>
        <v>959033.75000000012</v>
      </c>
      <c r="D33" s="8">
        <f t="shared" si="0"/>
        <v>1096735.1800000002</v>
      </c>
      <c r="E33" s="5">
        <f t="shared" si="1"/>
        <v>14.358350787967595</v>
      </c>
      <c r="F33" s="23">
        <v>925544.35000000009</v>
      </c>
      <c r="G33" s="8">
        <f>[1]Табл.2.2!D34</f>
        <v>945361.18</v>
      </c>
      <c r="H33" s="5">
        <f t="shared" si="2"/>
        <v>2.1410999915887317</v>
      </c>
      <c r="I33" s="23">
        <v>33489.4</v>
      </c>
      <c r="J33" s="8">
        <f>[1]Табл.2.2!F34</f>
        <v>151374</v>
      </c>
      <c r="K33" s="5">
        <f t="shared" si="3"/>
        <v>352.00570926920153</v>
      </c>
    </row>
    <row r="34" spans="1:11" x14ac:dyDescent="0.25">
      <c r="A34" s="18">
        <v>9</v>
      </c>
      <c r="B34" s="28" t="s">
        <v>128</v>
      </c>
      <c r="C34" s="8">
        <f t="shared" si="0"/>
        <v>1510086.42</v>
      </c>
      <c r="D34" s="8">
        <f t="shared" si="0"/>
        <v>1232233.53</v>
      </c>
      <c r="E34" s="5">
        <f t="shared" si="1"/>
        <v>-18.399800588896085</v>
      </c>
      <c r="F34" s="23">
        <v>1075394.5799999998</v>
      </c>
      <c r="G34" s="8">
        <f>[1]Табл.2.2!D35</f>
        <v>783415.74</v>
      </c>
      <c r="H34" s="5">
        <f t="shared" si="2"/>
        <v>-27.150856572105823</v>
      </c>
      <c r="I34" s="23">
        <v>434691.84000000003</v>
      </c>
      <c r="J34" s="8">
        <f>[1]Табл.2.2!F35</f>
        <v>448817.79000000004</v>
      </c>
      <c r="K34" s="5">
        <f t="shared" si="3"/>
        <v>3.2496469222886901</v>
      </c>
    </row>
    <row r="35" spans="1:11" x14ac:dyDescent="0.25">
      <c r="A35" s="18">
        <v>10</v>
      </c>
      <c r="B35" s="28" t="s">
        <v>127</v>
      </c>
      <c r="C35" s="8">
        <f t="shared" si="0"/>
        <v>704030.94</v>
      </c>
      <c r="D35" s="8">
        <f t="shared" si="0"/>
        <v>873786.42999999993</v>
      </c>
      <c r="E35" s="5">
        <f t="shared" si="1"/>
        <v>24.111936046447056</v>
      </c>
      <c r="F35" s="23">
        <v>562826.14</v>
      </c>
      <c r="G35" s="8">
        <f>[1]Табл.2.2!D36</f>
        <v>728741.71</v>
      </c>
      <c r="H35" s="5">
        <f t="shared" si="2"/>
        <v>29.479009272739177</v>
      </c>
      <c r="I35" s="23">
        <v>141204.79999999999</v>
      </c>
      <c r="J35" s="8">
        <f>[1]Табл.2.2!F36</f>
        <v>145044.72</v>
      </c>
      <c r="K35" s="5">
        <f t="shared" si="3"/>
        <v>2.7193976408734102</v>
      </c>
    </row>
    <row r="36" spans="1:11" x14ac:dyDescent="0.25">
      <c r="A36" s="18">
        <v>11</v>
      </c>
      <c r="B36" s="28" t="s">
        <v>126</v>
      </c>
      <c r="C36" s="8">
        <f t="shared" si="0"/>
        <v>865654.12999999989</v>
      </c>
      <c r="D36" s="8">
        <f t="shared" si="0"/>
        <v>1056339.6900000002</v>
      </c>
      <c r="E36" s="5">
        <f t="shared" si="1"/>
        <v>22.027915467809336</v>
      </c>
      <c r="F36" s="23">
        <v>684177.92999999993</v>
      </c>
      <c r="G36" s="8">
        <f>[1]Табл.2.2!D37</f>
        <v>962182.09000000008</v>
      </c>
      <c r="H36" s="5">
        <f t="shared" si="2"/>
        <v>40.633313033058556</v>
      </c>
      <c r="I36" s="23">
        <v>181476.2</v>
      </c>
      <c r="J36" s="8">
        <f>[1]Табл.2.2!F37</f>
        <v>94157.6</v>
      </c>
      <c r="K36" s="5">
        <f t="shared" si="3"/>
        <v>-48.115730878208815</v>
      </c>
    </row>
    <row r="37" spans="1:11" x14ac:dyDescent="0.25">
      <c r="A37" s="18">
        <v>12</v>
      </c>
      <c r="B37" s="28" t="s">
        <v>125</v>
      </c>
      <c r="C37" s="8">
        <f t="shared" si="0"/>
        <v>655583.98999999987</v>
      </c>
      <c r="D37" s="8">
        <f t="shared" si="0"/>
        <v>922794.81</v>
      </c>
      <c r="E37" s="5">
        <f t="shared" si="1"/>
        <v>40.759204629142971</v>
      </c>
      <c r="F37" s="23">
        <v>642014.98999999987</v>
      </c>
      <c r="G37" s="8">
        <f>[1]Табл.2.2!D38</f>
        <v>901725.81</v>
      </c>
      <c r="H37" s="5">
        <f t="shared" si="2"/>
        <v>40.4524542331948</v>
      </c>
      <c r="I37" s="23">
        <v>13569</v>
      </c>
      <c r="J37" s="8">
        <f>[1]Табл.2.2!F38</f>
        <v>21069</v>
      </c>
      <c r="K37" s="5">
        <f t="shared" si="3"/>
        <v>55.273048861375173</v>
      </c>
    </row>
    <row r="38" spans="1:11" x14ac:dyDescent="0.25">
      <c r="A38" s="15">
        <v>13</v>
      </c>
      <c r="B38" s="21" t="s">
        <v>124</v>
      </c>
      <c r="C38" s="8">
        <f t="shared" si="0"/>
        <v>59716.68</v>
      </c>
      <c r="D38" s="8">
        <f t="shared" si="0"/>
        <v>58885.3</v>
      </c>
      <c r="E38" s="5">
        <f t="shared" si="1"/>
        <v>-1.3922073363756908</v>
      </c>
      <c r="F38" s="22">
        <v>59716.68</v>
      </c>
      <c r="G38" s="8">
        <f>[1]Табл.2.2!D39</f>
        <v>58885.3</v>
      </c>
      <c r="H38" s="5">
        <f t="shared" si="2"/>
        <v>-1.3922073363756908</v>
      </c>
      <c r="I38" s="22">
        <v>0</v>
      </c>
      <c r="J38" s="8">
        <f>[1]Табл.2.2!F39</f>
        <v>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67419514.829999998</v>
      </c>
      <c r="D40" s="4">
        <f t="shared" si="0"/>
        <v>68415671.069999993</v>
      </c>
      <c r="E40" s="1">
        <f t="shared" si="1"/>
        <v>1.4775488113669013</v>
      </c>
      <c r="F40" s="24">
        <v>57254438.390000001</v>
      </c>
      <c r="G40" s="4">
        <f>[1]Табл.2.2!D41</f>
        <v>53366241.579999998</v>
      </c>
      <c r="H40" s="1">
        <f t="shared" si="2"/>
        <v>-6.7910836597763478</v>
      </c>
      <c r="I40" s="24">
        <v>10165076.440000001</v>
      </c>
      <c r="J40" s="4">
        <f>[1]Табл.2.2!F41</f>
        <v>15049429.49</v>
      </c>
      <c r="K40" s="1">
        <f t="shared" si="3"/>
        <v>48.05033271348421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52887468.110000007</v>
      </c>
      <c r="D42" s="8">
        <f t="shared" si="0"/>
        <v>54358690</v>
      </c>
      <c r="E42" s="5">
        <f t="shared" si="1"/>
        <v>2.7817967896289133</v>
      </c>
      <c r="F42" s="23">
        <v>44207918.910000004</v>
      </c>
      <c r="G42" s="8">
        <f>[1]Табл.2.2!D43</f>
        <v>40382906.769999996</v>
      </c>
      <c r="H42" s="5">
        <f t="shared" si="2"/>
        <v>-8.6523234621993907</v>
      </c>
      <c r="I42" s="23">
        <v>8679549.2000000011</v>
      </c>
      <c r="J42" s="8">
        <f>[1]Табл.2.2!F43</f>
        <v>13975783.23</v>
      </c>
      <c r="K42" s="5">
        <f t="shared" si="3"/>
        <v>61.019690170083919</v>
      </c>
    </row>
    <row r="43" spans="1:11" x14ac:dyDescent="0.25">
      <c r="A43" s="38" t="s">
        <v>121</v>
      </c>
      <c r="B43" s="38"/>
      <c r="C43" s="8">
        <f t="shared" si="0"/>
        <v>14532046.719999999</v>
      </c>
      <c r="D43" s="8">
        <f t="shared" si="0"/>
        <v>14056981.069999998</v>
      </c>
      <c r="E43" s="5">
        <f t="shared" si="1"/>
        <v>-3.2690897514538193</v>
      </c>
      <c r="F43" s="23">
        <v>13046519.479999999</v>
      </c>
      <c r="G43" s="8">
        <f>[1]Табл.2.2!D44</f>
        <v>12983334.809999999</v>
      </c>
      <c r="H43" s="5">
        <f t="shared" si="2"/>
        <v>-0.48430288320851389</v>
      </c>
      <c r="I43" s="23">
        <v>1485527.24</v>
      </c>
      <c r="J43" s="8">
        <f>[1]Табл.2.2!F44</f>
        <v>1073646.26</v>
      </c>
      <c r="K43" s="5">
        <f t="shared" si="3"/>
        <v>-27.726248897327523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1551616.87</v>
      </c>
      <c r="D45" s="8">
        <f t="shared" si="0"/>
        <v>769495.99</v>
      </c>
      <c r="E45" s="5">
        <f t="shared" si="1"/>
        <v>-50.406830134555065</v>
      </c>
      <c r="F45" s="23">
        <v>1048466.8700000001</v>
      </c>
      <c r="G45" s="8">
        <f>[1]Табл.2.2!D46</f>
        <v>755404.19</v>
      </c>
      <c r="H45" s="5">
        <f t="shared" si="2"/>
        <v>-27.951544143688594</v>
      </c>
      <c r="I45" s="23">
        <v>503150</v>
      </c>
      <c r="J45" s="8">
        <f>[1]Табл.2.2!F46</f>
        <v>14091.8</v>
      </c>
      <c r="K45" s="5">
        <f t="shared" si="3"/>
        <v>-97.199284507602101</v>
      </c>
    </row>
    <row r="46" spans="1:11" ht="23.25" x14ac:dyDescent="0.25">
      <c r="A46" s="18">
        <v>2</v>
      </c>
      <c r="B46" s="28" t="s">
        <v>118</v>
      </c>
      <c r="C46" s="8">
        <f t="shared" si="0"/>
        <v>908363.46</v>
      </c>
      <c r="D46" s="8">
        <f t="shared" si="0"/>
        <v>819305.53000000014</v>
      </c>
      <c r="E46" s="5">
        <f t="shared" si="1"/>
        <v>-9.8042175760790542</v>
      </c>
      <c r="F46" s="23">
        <v>908363.46</v>
      </c>
      <c r="G46" s="8">
        <f>[1]Табл.2.2!D47</f>
        <v>818405.53000000014</v>
      </c>
      <c r="H46" s="5">
        <f t="shared" si="2"/>
        <v>-9.9032968587265486</v>
      </c>
      <c r="I46" s="23">
        <v>0</v>
      </c>
      <c r="J46" s="8">
        <f>[1]Табл.2.2!F47</f>
        <v>900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1231188.9900000002</v>
      </c>
      <c r="D47" s="8">
        <f t="shared" si="0"/>
        <v>1400267.46</v>
      </c>
      <c r="E47" s="5">
        <f t="shared" si="1"/>
        <v>13.732942007546683</v>
      </c>
      <c r="F47" s="23">
        <v>1221035.7500000002</v>
      </c>
      <c r="G47" s="8">
        <f>[1]Табл.2.2!D48</f>
        <v>1382540.91</v>
      </c>
      <c r="H47" s="5">
        <f t="shared" si="2"/>
        <v>13.226898557228935</v>
      </c>
      <c r="I47" s="23">
        <v>10153.24</v>
      </c>
      <c r="J47" s="8">
        <f>[1]Табл.2.2!F48</f>
        <v>17726.55</v>
      </c>
      <c r="K47" s="5">
        <f t="shared" si="3"/>
        <v>74.590081589719148</v>
      </c>
    </row>
    <row r="48" spans="1:11" x14ac:dyDescent="0.25">
      <c r="A48" s="18">
        <v>4</v>
      </c>
      <c r="B48" s="28" t="s">
        <v>116</v>
      </c>
      <c r="C48" s="8">
        <f t="shared" si="0"/>
        <v>1000152.0499999998</v>
      </c>
      <c r="D48" s="8">
        <f t="shared" si="0"/>
        <v>859061.4</v>
      </c>
      <c r="E48" s="5">
        <f t="shared" si="1"/>
        <v>-14.106920042807474</v>
      </c>
      <c r="F48" s="23">
        <v>1000152.0499999998</v>
      </c>
      <c r="G48" s="8">
        <f>[1]Табл.2.2!D49</f>
        <v>859061.4</v>
      </c>
      <c r="H48" s="5">
        <f t="shared" si="2"/>
        <v>-14.106920042807474</v>
      </c>
      <c r="I48" s="23">
        <v>0</v>
      </c>
      <c r="J48" s="8">
        <f>[1]Табл.2.2!F49</f>
        <v>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5236639.34</v>
      </c>
      <c r="D49" s="8">
        <f t="shared" si="0"/>
        <v>5794037.4600000009</v>
      </c>
      <c r="E49" s="5">
        <f t="shared" si="1"/>
        <v>10.64419532852537</v>
      </c>
      <c r="F49" s="23">
        <v>4264415.34</v>
      </c>
      <c r="G49" s="8">
        <f>[1]Табл.2.2!D50</f>
        <v>4785109.2700000005</v>
      </c>
      <c r="H49" s="5">
        <f t="shared" si="2"/>
        <v>12.210206757205782</v>
      </c>
      <c r="I49" s="23">
        <v>972224</v>
      </c>
      <c r="J49" s="8">
        <f>[1]Табл.2.2!F50</f>
        <v>1008928.19</v>
      </c>
      <c r="K49" s="5">
        <f t="shared" si="3"/>
        <v>3.7752812109143434</v>
      </c>
    </row>
    <row r="50" spans="1:11" x14ac:dyDescent="0.25">
      <c r="A50" s="18">
        <v>6</v>
      </c>
      <c r="B50" s="28" t="s">
        <v>114</v>
      </c>
      <c r="C50" s="8">
        <f t="shared" si="0"/>
        <v>1279363.2799999998</v>
      </c>
      <c r="D50" s="8">
        <f t="shared" si="0"/>
        <v>975660.95000000007</v>
      </c>
      <c r="E50" s="5">
        <f t="shared" si="1"/>
        <v>-23.738552977696827</v>
      </c>
      <c r="F50" s="23">
        <v>1279363.2799999998</v>
      </c>
      <c r="G50" s="8">
        <f>[1]Табл.2.2!D51</f>
        <v>975660.95000000007</v>
      </c>
      <c r="H50" s="5">
        <f t="shared" si="2"/>
        <v>-23.738552977696827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678666.97</v>
      </c>
      <c r="D51" s="8">
        <f t="shared" si="0"/>
        <v>916447.2</v>
      </c>
      <c r="E51" s="5">
        <f t="shared" si="1"/>
        <v>35.03636400634025</v>
      </c>
      <c r="F51" s="23">
        <v>678666.97</v>
      </c>
      <c r="G51" s="8">
        <f>[1]Табл.2.2!D52</f>
        <v>916447.2</v>
      </c>
      <c r="H51" s="5">
        <f t="shared" si="2"/>
        <v>35.03636400634025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1301172.75</v>
      </c>
      <c r="D52" s="8">
        <f t="shared" si="0"/>
        <v>1310852.6000000001</v>
      </c>
      <c r="E52" s="5">
        <f t="shared" si="1"/>
        <v>0.74393273299028806</v>
      </c>
      <c r="F52" s="23">
        <v>1301172.75</v>
      </c>
      <c r="G52" s="8">
        <f>[1]Табл.2.2!D53</f>
        <v>1278883.6000000001</v>
      </c>
      <c r="H52" s="5">
        <f t="shared" si="2"/>
        <v>-1.7130046721313477</v>
      </c>
      <c r="I52" s="23">
        <v>0</v>
      </c>
      <c r="J52" s="8">
        <f>[1]Табл.2.2!F53</f>
        <v>31969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1344883.0100000002</v>
      </c>
      <c r="D53" s="8">
        <f t="shared" si="0"/>
        <v>1211852.48</v>
      </c>
      <c r="E53" s="5">
        <f t="shared" si="1"/>
        <v>-9.8916061107798754</v>
      </c>
      <c r="F53" s="22">
        <v>1344883.0100000002</v>
      </c>
      <c r="G53" s="8">
        <f>[1]Табл.2.2!D54</f>
        <v>1211821.76</v>
      </c>
      <c r="H53" s="5">
        <f t="shared" si="2"/>
        <v>-9.8938903243338814</v>
      </c>
      <c r="I53" s="22">
        <v>0</v>
      </c>
      <c r="J53" s="8">
        <f>[1]Табл.2.2!F54</f>
        <v>30.72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106048743.09</v>
      </c>
      <c r="D55" s="4">
        <f t="shared" si="0"/>
        <v>100651379.03</v>
      </c>
      <c r="E55" s="1">
        <f t="shared" si="1"/>
        <v>-5.0895125229531857</v>
      </c>
      <c r="F55" s="24">
        <v>67413995.800000012</v>
      </c>
      <c r="G55" s="4">
        <f>[1]Табл.2.2!D56</f>
        <v>64378422.099999994</v>
      </c>
      <c r="H55" s="1">
        <f t="shared" si="2"/>
        <v>-4.5028835095397426</v>
      </c>
      <c r="I55" s="24">
        <v>38634747.289999999</v>
      </c>
      <c r="J55" s="4">
        <f>[1]Табл.2.2!F56</f>
        <v>36272956.93</v>
      </c>
      <c r="K55" s="1">
        <f t="shared" si="3"/>
        <v>-6.113124908704421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84279085.710000008</v>
      </c>
      <c r="D57" s="8">
        <f t="shared" si="0"/>
        <v>81450358.530000001</v>
      </c>
      <c r="E57" s="5">
        <f t="shared" si="1"/>
        <v>-3.3563809528422155</v>
      </c>
      <c r="F57" s="23">
        <v>49904386.250000007</v>
      </c>
      <c r="G57" s="8">
        <f>[1]Табл.2.2!D58</f>
        <v>48216207.43</v>
      </c>
      <c r="H57" s="5">
        <f t="shared" si="2"/>
        <v>-3.3828265346114961</v>
      </c>
      <c r="I57" s="23">
        <v>34374699.460000001</v>
      </c>
      <c r="J57" s="8">
        <f>[1]Табл.2.2!F58</f>
        <v>33234151.099999998</v>
      </c>
      <c r="K57" s="5">
        <f t="shared" si="3"/>
        <v>-3.3179878745622062</v>
      </c>
    </row>
    <row r="58" spans="1:11" x14ac:dyDescent="0.25">
      <c r="A58" s="38" t="s">
        <v>108</v>
      </c>
      <c r="B58" s="38"/>
      <c r="C58" s="8">
        <f t="shared" si="0"/>
        <v>21769657.380000003</v>
      </c>
      <c r="D58" s="8">
        <f t="shared" si="0"/>
        <v>19201020.5</v>
      </c>
      <c r="E58" s="5">
        <f t="shared" si="1"/>
        <v>-11.799160800572977</v>
      </c>
      <c r="F58" s="23">
        <v>17509609.550000001</v>
      </c>
      <c r="G58" s="8">
        <f>[1]Табл.2.2!D59</f>
        <v>16162214.669999998</v>
      </c>
      <c r="H58" s="5">
        <f t="shared" si="2"/>
        <v>-7.6951737624554966</v>
      </c>
      <c r="I58" s="23">
        <v>4260047.83</v>
      </c>
      <c r="J58" s="8">
        <f>[1]Табл.2.2!F59</f>
        <v>3038805.83</v>
      </c>
      <c r="K58" s="5">
        <f t="shared" si="3"/>
        <v>-28.667330713984029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414093.77</v>
      </c>
      <c r="D60" s="8">
        <f t="shared" si="0"/>
        <v>346267.03</v>
      </c>
      <c r="E60" s="5">
        <f t="shared" si="1"/>
        <v>-16.3795606004891</v>
      </c>
      <c r="F60" s="23">
        <v>407093.77</v>
      </c>
      <c r="G60" s="8">
        <f>[1]Табл.2.2!D61</f>
        <v>299130.28000000003</v>
      </c>
      <c r="H60" s="5">
        <f t="shared" si="2"/>
        <v>-26.520545868338885</v>
      </c>
      <c r="I60" s="23">
        <v>7000</v>
      </c>
      <c r="J60" s="8">
        <f>[1]Табл.2.2!F61</f>
        <v>47136.75</v>
      </c>
      <c r="K60" s="5" t="s">
        <v>158</v>
      </c>
    </row>
    <row r="61" spans="1:11" x14ac:dyDescent="0.25">
      <c r="A61" s="18">
        <v>2</v>
      </c>
      <c r="B61" s="28" t="s">
        <v>106</v>
      </c>
      <c r="C61" s="8">
        <f t="shared" si="0"/>
        <v>220915.63</v>
      </c>
      <c r="D61" s="8">
        <f t="shared" si="0"/>
        <v>314479.37</v>
      </c>
      <c r="E61" s="5">
        <f t="shared" si="1"/>
        <v>42.352702703742608</v>
      </c>
      <c r="F61" s="23">
        <v>182715.63</v>
      </c>
      <c r="G61" s="8">
        <f>[1]Табл.2.2!D62</f>
        <v>153196</v>
      </c>
      <c r="H61" s="5">
        <f t="shared" si="2"/>
        <v>-16.156050798719306</v>
      </c>
      <c r="I61" s="23">
        <v>38200</v>
      </c>
      <c r="J61" s="8">
        <f>[1]Табл.2.2!F62</f>
        <v>161283.37</v>
      </c>
      <c r="K61" s="5">
        <f t="shared" si="3"/>
        <v>322.20777486910993</v>
      </c>
    </row>
    <row r="62" spans="1:11" x14ac:dyDescent="0.25">
      <c r="A62" s="18">
        <v>3</v>
      </c>
      <c r="B62" s="28" t="s">
        <v>105</v>
      </c>
      <c r="C62" s="8">
        <f t="shared" si="0"/>
        <v>396312.41000000003</v>
      </c>
      <c r="D62" s="8">
        <f t="shared" si="0"/>
        <v>473980.52</v>
      </c>
      <c r="E62" s="5">
        <f t="shared" si="1"/>
        <v>19.597698189668094</v>
      </c>
      <c r="F62" s="23">
        <v>215462.41</v>
      </c>
      <c r="G62" s="8">
        <f>[1]Табл.2.2!D63</f>
        <v>174213.52</v>
      </c>
      <c r="H62" s="5">
        <f t="shared" si="2"/>
        <v>-19.144355621010646</v>
      </c>
      <c r="I62" s="23">
        <v>180850</v>
      </c>
      <c r="J62" s="8">
        <f>[1]Табл.2.2!F63</f>
        <v>299767</v>
      </c>
      <c r="K62" s="5">
        <f t="shared" si="3"/>
        <v>65.754492673486311</v>
      </c>
    </row>
    <row r="63" spans="1:11" x14ac:dyDescent="0.25">
      <c r="A63" s="18">
        <v>4</v>
      </c>
      <c r="B63" s="28" t="s">
        <v>104</v>
      </c>
      <c r="C63" s="8">
        <f t="shared" si="0"/>
        <v>1360228.4</v>
      </c>
      <c r="D63" s="8">
        <f t="shared" si="0"/>
        <v>880572.58000000007</v>
      </c>
      <c r="E63" s="5">
        <f t="shared" si="1"/>
        <v>-35.262888203187046</v>
      </c>
      <c r="F63" s="23">
        <v>1140173.3999999999</v>
      </c>
      <c r="G63" s="8">
        <f>[1]Табл.2.2!D64</f>
        <v>808639.07000000007</v>
      </c>
      <c r="H63" s="5">
        <f t="shared" si="2"/>
        <v>-29.077535925675861</v>
      </c>
      <c r="I63" s="23">
        <v>220055</v>
      </c>
      <c r="J63" s="8">
        <f>[1]Табл.2.2!F64</f>
        <v>71933.509999999995</v>
      </c>
      <c r="K63" s="5">
        <f t="shared" si="3"/>
        <v>-67.311122219445139</v>
      </c>
    </row>
    <row r="64" spans="1:11" x14ac:dyDescent="0.25">
      <c r="A64" s="15">
        <v>5</v>
      </c>
      <c r="B64" s="21" t="s">
        <v>103</v>
      </c>
      <c r="C64" s="8">
        <f t="shared" si="0"/>
        <v>19378107.170000002</v>
      </c>
      <c r="D64" s="8">
        <f t="shared" si="0"/>
        <v>17185721</v>
      </c>
      <c r="E64" s="5">
        <f t="shared" si="1"/>
        <v>-11.313727139429389</v>
      </c>
      <c r="F64" s="22">
        <v>15564164.340000002</v>
      </c>
      <c r="G64" s="8">
        <f>[1]Табл.2.2!D65</f>
        <v>14727035.799999999</v>
      </c>
      <c r="H64" s="5">
        <f t="shared" si="2"/>
        <v>-5.3785639994084136</v>
      </c>
      <c r="I64" s="22">
        <v>3813942.83</v>
      </c>
      <c r="J64" s="8">
        <f>[1]Табл.2.2!F65</f>
        <v>2458685.2000000002</v>
      </c>
      <c r="K64" s="5">
        <f t="shared" si="3"/>
        <v>-35.534293260499666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71557124.170000017</v>
      </c>
      <c r="D66" s="4">
        <f t="shared" si="0"/>
        <v>86041028.869999975</v>
      </c>
      <c r="E66" s="1">
        <f t="shared" si="1"/>
        <v>20.241038007047621</v>
      </c>
      <c r="F66" s="24">
        <v>58369694.480000019</v>
      </c>
      <c r="G66" s="4">
        <f>[1]Табл.2.2!D67</f>
        <v>65934360.729999967</v>
      </c>
      <c r="H66" s="1">
        <f t="shared" si="2"/>
        <v>12.959920927103582</v>
      </c>
      <c r="I66" s="24">
        <v>13187429.689999999</v>
      </c>
      <c r="J66" s="4">
        <f>[1]Табл.2.2!F67</f>
        <v>20106668.140000004</v>
      </c>
      <c r="K66" s="1">
        <f t="shared" si="3"/>
        <v>52.468438601396684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61526891.390000023</v>
      </c>
      <c r="D68" s="8">
        <f t="shared" si="0"/>
        <v>74283836.829999968</v>
      </c>
      <c r="E68" s="5">
        <f t="shared" si="1"/>
        <v>20.733934628904933</v>
      </c>
      <c r="F68" s="23">
        <v>49093194.970000021</v>
      </c>
      <c r="G68" s="8">
        <f>[1]Табл.2.2!D69</f>
        <v>54767242.039999969</v>
      </c>
      <c r="H68" s="5">
        <f t="shared" si="2"/>
        <v>11.557705856111539</v>
      </c>
      <c r="I68" s="23">
        <v>12433696.42</v>
      </c>
      <c r="J68" s="8">
        <f>[1]Табл.2.2!F69</f>
        <v>19516594.790000003</v>
      </c>
      <c r="K68" s="5">
        <f t="shared" si="3"/>
        <v>56.96534747789832</v>
      </c>
    </row>
    <row r="69" spans="1:11" x14ac:dyDescent="0.25">
      <c r="A69" s="38" t="s">
        <v>16</v>
      </c>
      <c r="B69" s="38"/>
      <c r="C69" s="8">
        <f t="shared" si="0"/>
        <v>10030232.779999997</v>
      </c>
      <c r="D69" s="8">
        <f t="shared" si="0"/>
        <v>11757192.039999999</v>
      </c>
      <c r="E69" s="5">
        <f t="shared" si="1"/>
        <v>17.217539192545047</v>
      </c>
      <c r="F69" s="23">
        <v>9276499.5099999979</v>
      </c>
      <c r="G69" s="8">
        <f>[1]Табл.2.2!D70</f>
        <v>11167118.689999999</v>
      </c>
      <c r="H69" s="5">
        <f t="shared" si="2"/>
        <v>20.380739285998217</v>
      </c>
      <c r="I69" s="23">
        <v>753733.27</v>
      </c>
      <c r="J69" s="8">
        <f>[1]Табл.2.2!F70</f>
        <v>590073.35</v>
      </c>
      <c r="K69" s="5">
        <f t="shared" si="3"/>
        <v>-21.713240812628584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420617.1</v>
      </c>
      <c r="D71" s="8">
        <f t="shared" si="0"/>
        <v>372367.7</v>
      </c>
      <c r="E71" s="5">
        <f t="shared" si="1"/>
        <v>-11.471098060445001</v>
      </c>
      <c r="F71" s="23">
        <v>420617.1</v>
      </c>
      <c r="G71" s="8">
        <f>[1]Табл.2.2!D72</f>
        <v>316452.14</v>
      </c>
      <c r="H71" s="5">
        <f t="shared" si="2"/>
        <v>-24.764794393760965</v>
      </c>
      <c r="I71" s="23">
        <v>0</v>
      </c>
      <c r="J71" s="8">
        <f>[1]Табл.2.2!F72</f>
        <v>55915.56</v>
      </c>
      <c r="K71" s="5">
        <v>0</v>
      </c>
    </row>
    <row r="72" spans="1:11" x14ac:dyDescent="0.25">
      <c r="A72" s="18">
        <v>2</v>
      </c>
      <c r="B72" s="28" t="s">
        <v>98</v>
      </c>
      <c r="C72" s="8">
        <f t="shared" si="0"/>
        <v>6930911.2699999996</v>
      </c>
      <c r="D72" s="8">
        <f t="shared" si="0"/>
        <v>8388140.2000000002</v>
      </c>
      <c r="E72" s="5">
        <f t="shared" si="1"/>
        <v>21.02506976690816</v>
      </c>
      <c r="F72" s="23">
        <v>6381181.71</v>
      </c>
      <c r="G72" s="8">
        <f>[1]Табл.2.2!D73</f>
        <v>7931471.5300000003</v>
      </c>
      <c r="H72" s="5">
        <f t="shared" si="2"/>
        <v>24.294713588402118</v>
      </c>
      <c r="I72" s="23">
        <v>549729.56000000006</v>
      </c>
      <c r="J72" s="8">
        <f>[1]Табл.2.2!F73</f>
        <v>456668.67</v>
      </c>
      <c r="K72" s="5">
        <f t="shared" si="3"/>
        <v>-16.92848570850002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770665.63000000012</v>
      </c>
      <c r="D73" s="8">
        <f t="shared" si="4"/>
        <v>897337.53</v>
      </c>
      <c r="E73" s="5">
        <f t="shared" si="1"/>
        <v>16.436687334817293</v>
      </c>
      <c r="F73" s="23">
        <v>763665.63000000012</v>
      </c>
      <c r="G73" s="8">
        <f>[1]Табл.2.2!D74</f>
        <v>904037.53</v>
      </c>
      <c r="H73" s="5">
        <f t="shared" si="2"/>
        <v>18.381330059334971</v>
      </c>
      <c r="I73" s="23">
        <v>7000</v>
      </c>
      <c r="J73" s="8">
        <f>[1]Табл.2.2!F74</f>
        <v>-6700</v>
      </c>
      <c r="K73" s="5">
        <f t="shared" si="3"/>
        <v>-195.71428571428572</v>
      </c>
    </row>
    <row r="74" spans="1:11" x14ac:dyDescent="0.25">
      <c r="A74" s="18">
        <v>4</v>
      </c>
      <c r="B74" s="28" t="s">
        <v>96</v>
      </c>
      <c r="C74" s="8">
        <f t="shared" si="4"/>
        <v>1059657.8</v>
      </c>
      <c r="D74" s="8">
        <f t="shared" si="4"/>
        <v>1111909.8700000001</v>
      </c>
      <c r="E74" s="5">
        <f t="shared" ref="E74:E136" si="5">D74/C74*100-100</f>
        <v>4.9310324521746622</v>
      </c>
      <c r="F74" s="23">
        <v>885654.09000000008</v>
      </c>
      <c r="G74" s="8">
        <f>[1]Табл.2.2!D75</f>
        <v>1065340.75</v>
      </c>
      <c r="H74" s="5">
        <f t="shared" ref="H74:H136" si="6">G74/F74*100-100</f>
        <v>20.288582419350632</v>
      </c>
      <c r="I74" s="23">
        <v>174003.71</v>
      </c>
      <c r="J74" s="8">
        <f>[1]Табл.2.2!F75</f>
        <v>46569.120000000003</v>
      </c>
      <c r="K74" s="5">
        <f t="shared" ref="K74:K136" si="7">J74/I74*100-100</f>
        <v>-73.236708573627538</v>
      </c>
    </row>
    <row r="75" spans="1:11" x14ac:dyDescent="0.25">
      <c r="A75" s="18">
        <v>5</v>
      </c>
      <c r="B75" s="28" t="s">
        <v>95</v>
      </c>
      <c r="C75" s="8">
        <f t="shared" si="4"/>
        <v>706276.19</v>
      </c>
      <c r="D75" s="8">
        <f t="shared" si="4"/>
        <v>843655.41</v>
      </c>
      <c r="E75" s="5">
        <f t="shared" si="5"/>
        <v>19.451203643152695</v>
      </c>
      <c r="F75" s="23">
        <v>705776.19</v>
      </c>
      <c r="G75" s="8">
        <f>[1]Табл.2.2!D76</f>
        <v>843355.41</v>
      </c>
      <c r="H75" s="5">
        <f t="shared" si="6"/>
        <v>19.49332124678223</v>
      </c>
      <c r="I75" s="23">
        <v>500</v>
      </c>
      <c r="J75" s="8">
        <f>[1]Табл.2.2!F76</f>
        <v>300</v>
      </c>
      <c r="K75" s="5">
        <f t="shared" si="7"/>
        <v>-40</v>
      </c>
    </row>
    <row r="76" spans="1:11" x14ac:dyDescent="0.25">
      <c r="A76" s="15">
        <v>6</v>
      </c>
      <c r="B76" s="21" t="s">
        <v>94</v>
      </c>
      <c r="C76" s="8">
        <f t="shared" si="4"/>
        <v>142104.79</v>
      </c>
      <c r="D76" s="8">
        <f t="shared" si="4"/>
        <v>143781.33000000002</v>
      </c>
      <c r="E76" s="5">
        <f t="shared" si="5"/>
        <v>1.1797913356756027</v>
      </c>
      <c r="F76" s="22">
        <v>119604.79000000001</v>
      </c>
      <c r="G76" s="8">
        <f>[1]Табл.2.2!D77</f>
        <v>106461.33</v>
      </c>
      <c r="H76" s="5">
        <f t="shared" si="6"/>
        <v>-10.989074935878406</v>
      </c>
      <c r="I76" s="22">
        <v>22500</v>
      </c>
      <c r="J76" s="8">
        <f>[1]Табл.2.2!F77</f>
        <v>37320</v>
      </c>
      <c r="K76" s="5">
        <f t="shared" si="7"/>
        <v>65.866666666666674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66912728.319999993</v>
      </c>
      <c r="D78" s="4">
        <f t="shared" si="4"/>
        <v>69575856.810000002</v>
      </c>
      <c r="E78" s="1">
        <f t="shared" si="5"/>
        <v>3.9800028437997526</v>
      </c>
      <c r="F78" s="24">
        <v>49148485.899999984</v>
      </c>
      <c r="G78" s="4">
        <f>[1]Табл.2.2!D79</f>
        <v>49722651.050000004</v>
      </c>
      <c r="H78" s="1">
        <f t="shared" si="6"/>
        <v>1.1682255098727694</v>
      </c>
      <c r="I78" s="24">
        <v>17764242.420000006</v>
      </c>
      <c r="J78" s="4">
        <f>[1]Табл.2.2!F79</f>
        <v>19853205.760000002</v>
      </c>
      <c r="K78" s="1">
        <f t="shared" si="7"/>
        <v>11.759371948494262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60722065.519999996</v>
      </c>
      <c r="D80" s="8">
        <f t="shared" si="4"/>
        <v>61999774.180000007</v>
      </c>
      <c r="E80" s="5">
        <f t="shared" si="5"/>
        <v>2.104191695486989</v>
      </c>
      <c r="F80" s="23">
        <v>43099273.099999987</v>
      </c>
      <c r="G80" s="8">
        <f>[1]Табл.2.2!D81</f>
        <v>42892889.420000002</v>
      </c>
      <c r="H80" s="5">
        <f t="shared" si="6"/>
        <v>-0.47885652159638425</v>
      </c>
      <c r="I80" s="23">
        <v>17622792.420000006</v>
      </c>
      <c r="J80" s="8">
        <f>[1]Табл.2.2!F81</f>
        <v>19106884.760000002</v>
      </c>
      <c r="K80" s="5">
        <f t="shared" si="7"/>
        <v>8.4214368791844123</v>
      </c>
    </row>
    <row r="81" spans="1:11" x14ac:dyDescent="0.25">
      <c r="A81" s="38" t="s">
        <v>16</v>
      </c>
      <c r="B81" s="38"/>
      <c r="C81" s="8">
        <f t="shared" si="4"/>
        <v>6190662.7999999998</v>
      </c>
      <c r="D81" s="8">
        <f t="shared" si="4"/>
        <v>7576082.6299999999</v>
      </c>
      <c r="E81" s="5">
        <f t="shared" si="5"/>
        <v>22.379184180407961</v>
      </c>
      <c r="F81" s="23">
        <v>6049212.7999999998</v>
      </c>
      <c r="G81" s="8">
        <f>[1]Табл.2.2!D82</f>
        <v>6829761.6299999999</v>
      </c>
      <c r="H81" s="5">
        <f t="shared" si="6"/>
        <v>12.903312477286306</v>
      </c>
      <c r="I81" s="23">
        <v>141450</v>
      </c>
      <c r="J81" s="8">
        <f>[1]Табл.2.2!F82</f>
        <v>746321</v>
      </c>
      <c r="K81" s="5">
        <f t="shared" si="7"/>
        <v>427.62177447861438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4319210.5200000005</v>
      </c>
      <c r="D83" s="8">
        <f t="shared" si="4"/>
        <v>4676994.67</v>
      </c>
      <c r="E83" s="5">
        <f t="shared" si="5"/>
        <v>8.2835543288128264</v>
      </c>
      <c r="F83" s="23">
        <v>4178060.5200000005</v>
      </c>
      <c r="G83" s="8">
        <f>[1]Табл.2.2!D84</f>
        <v>4300373.67</v>
      </c>
      <c r="H83" s="5">
        <f t="shared" si="6"/>
        <v>2.9275102506174164</v>
      </c>
      <c r="I83" s="23">
        <v>141150</v>
      </c>
      <c r="J83" s="8">
        <f>[1]Табл.2.2!F84</f>
        <v>376621</v>
      </c>
      <c r="K83" s="5">
        <f t="shared" si="7"/>
        <v>166.82323769040028</v>
      </c>
    </row>
    <row r="84" spans="1:11" x14ac:dyDescent="0.25">
      <c r="A84" s="18">
        <v>2</v>
      </c>
      <c r="B84" s="28" t="s">
        <v>90</v>
      </c>
      <c r="C84" s="8">
        <f t="shared" si="4"/>
        <v>267916.53999999998</v>
      </c>
      <c r="D84" s="8">
        <f t="shared" si="4"/>
        <v>542659.30000000005</v>
      </c>
      <c r="E84" s="5">
        <f t="shared" si="5"/>
        <v>102.54789047365276</v>
      </c>
      <c r="F84" s="23">
        <v>267616.53999999998</v>
      </c>
      <c r="G84" s="8">
        <f>[1]Табл.2.2!D85</f>
        <v>372959.3000000001</v>
      </c>
      <c r="H84" s="5">
        <f t="shared" si="6"/>
        <v>39.363321863439438</v>
      </c>
      <c r="I84" s="23">
        <v>300</v>
      </c>
      <c r="J84" s="8">
        <f>[1]Табл.2.2!F85</f>
        <v>169700</v>
      </c>
      <c r="K84" s="5" t="s">
        <v>158</v>
      </c>
    </row>
    <row r="85" spans="1:11" x14ac:dyDescent="0.25">
      <c r="A85" s="18">
        <v>3</v>
      </c>
      <c r="B85" s="28" t="s">
        <v>89</v>
      </c>
      <c r="C85" s="8">
        <f t="shared" si="4"/>
        <v>168561.45</v>
      </c>
      <c r="D85" s="8">
        <f t="shared" si="4"/>
        <v>258149.44999999998</v>
      </c>
      <c r="E85" s="5">
        <f t="shared" si="5"/>
        <v>53.148569853901932</v>
      </c>
      <c r="F85" s="23">
        <v>168561.45</v>
      </c>
      <c r="G85" s="8">
        <f>[1]Табл.2.2!D86</f>
        <v>253149.44999999998</v>
      </c>
      <c r="H85" s="5">
        <f t="shared" si="6"/>
        <v>50.182292570454251</v>
      </c>
      <c r="I85" s="23">
        <v>0</v>
      </c>
      <c r="J85" s="8">
        <f>[1]Табл.2.2!F86</f>
        <v>5000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191193.72999999998</v>
      </c>
      <c r="D86" s="8">
        <f t="shared" si="4"/>
        <v>638150.49</v>
      </c>
      <c r="E86" s="5">
        <f t="shared" si="5"/>
        <v>233.77166186359773</v>
      </c>
      <c r="F86" s="23">
        <v>191193.72999999998</v>
      </c>
      <c r="G86" s="8">
        <f>[1]Табл.2.2!D87</f>
        <v>463150.49</v>
      </c>
      <c r="H86" s="5">
        <f t="shared" si="6"/>
        <v>142.24146367142902</v>
      </c>
      <c r="I86" s="23">
        <v>0</v>
      </c>
      <c r="J86" s="8">
        <f>[1]Табл.2.2!F87</f>
        <v>175000</v>
      </c>
      <c r="K86" s="5">
        <v>0</v>
      </c>
    </row>
    <row r="87" spans="1:11" x14ac:dyDescent="0.25">
      <c r="A87" s="18">
        <v>5</v>
      </c>
      <c r="B87" s="28" t="s">
        <v>87</v>
      </c>
      <c r="C87" s="8">
        <f t="shared" si="4"/>
        <v>388294.29000000004</v>
      </c>
      <c r="D87" s="8">
        <f t="shared" si="4"/>
        <v>460755.42000000004</v>
      </c>
      <c r="E87" s="5">
        <f t="shared" si="5"/>
        <v>18.661394685973875</v>
      </c>
      <c r="F87" s="23">
        <v>388294.29000000004</v>
      </c>
      <c r="G87" s="8">
        <f>[1]Табл.2.2!D88</f>
        <v>457755.42000000004</v>
      </c>
      <c r="H87" s="5">
        <f t="shared" si="6"/>
        <v>17.888784818339715</v>
      </c>
      <c r="I87" s="23">
        <v>0</v>
      </c>
      <c r="J87" s="8">
        <f>[1]Табл.2.2!F88</f>
        <v>3000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373284.58999999991</v>
      </c>
      <c r="D88" s="8">
        <f t="shared" si="4"/>
        <v>282264.12</v>
      </c>
      <c r="E88" s="5">
        <f t="shared" si="5"/>
        <v>-24.383666628188422</v>
      </c>
      <c r="F88" s="23">
        <v>373284.58999999991</v>
      </c>
      <c r="G88" s="8">
        <f>[1]Табл.2.2!D89</f>
        <v>277264.12</v>
      </c>
      <c r="H88" s="5">
        <f t="shared" si="6"/>
        <v>-25.723127225798407</v>
      </c>
      <c r="I88" s="23">
        <v>0</v>
      </c>
      <c r="J88" s="8">
        <f>[1]Табл.2.2!F89</f>
        <v>5000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482201.68000000005</v>
      </c>
      <c r="D89" s="8">
        <f t="shared" si="4"/>
        <v>717109.18</v>
      </c>
      <c r="E89" s="5">
        <f t="shared" si="5"/>
        <v>48.715612106535986</v>
      </c>
      <c r="F89" s="22">
        <v>482201.68000000005</v>
      </c>
      <c r="G89" s="8">
        <f>[1]Табл.2.2!D90</f>
        <v>705109.18</v>
      </c>
      <c r="H89" s="5">
        <f t="shared" si="6"/>
        <v>46.227026832424144</v>
      </c>
      <c r="I89" s="22">
        <v>0</v>
      </c>
      <c r="J89" s="8">
        <f>[1]Табл.2.2!F90</f>
        <v>12000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82162003.570000023</v>
      </c>
      <c r="D91" s="4">
        <f t="shared" si="4"/>
        <v>86768488.76000002</v>
      </c>
      <c r="E91" s="1">
        <f t="shared" si="5"/>
        <v>5.606588191432536</v>
      </c>
      <c r="F91" s="3">
        <v>70533329.110000029</v>
      </c>
      <c r="G91" s="4">
        <f>[1]Табл.2.2!D92</f>
        <v>73436074.800000012</v>
      </c>
      <c r="H91" s="1">
        <f t="shared" si="6"/>
        <v>4.1154241925445092</v>
      </c>
      <c r="I91" s="3">
        <v>11628674.460000001</v>
      </c>
      <c r="J91" s="4">
        <f>[1]Табл.2.2!F92</f>
        <v>13332413.960000001</v>
      </c>
      <c r="K91" s="1">
        <f t="shared" si="7"/>
        <v>14.651192669125606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66653411.590000026</v>
      </c>
      <c r="D93" s="8">
        <f t="shared" si="4"/>
        <v>71375247.100000009</v>
      </c>
      <c r="E93" s="5">
        <f t="shared" si="5"/>
        <v>7.0841617816129911</v>
      </c>
      <c r="F93" s="16">
        <v>55158237.130000025</v>
      </c>
      <c r="G93" s="8">
        <f>[1]Табл.2.2!D94</f>
        <v>58338662.95000001</v>
      </c>
      <c r="H93" s="5">
        <f t="shared" si="6"/>
        <v>5.7660033849598449</v>
      </c>
      <c r="I93" s="16">
        <v>11495174.460000001</v>
      </c>
      <c r="J93" s="8">
        <f>[1]Табл.2.2!F94</f>
        <v>13036584.15</v>
      </c>
      <c r="K93" s="5">
        <f t="shared" si="7"/>
        <v>13.409189180761686</v>
      </c>
    </row>
    <row r="94" spans="1:11" x14ac:dyDescent="0.25">
      <c r="A94" s="38" t="s">
        <v>16</v>
      </c>
      <c r="B94" s="38"/>
      <c r="C94" s="8">
        <f t="shared" si="4"/>
        <v>15508591.98</v>
      </c>
      <c r="D94" s="8">
        <f t="shared" si="4"/>
        <v>15393241.66</v>
      </c>
      <c r="E94" s="5">
        <f t="shared" si="5"/>
        <v>-0.74378331797468888</v>
      </c>
      <c r="F94" s="16">
        <v>15375091.98</v>
      </c>
      <c r="G94" s="8">
        <f>[1]Табл.2.2!D95</f>
        <v>15097411.85</v>
      </c>
      <c r="H94" s="5">
        <f t="shared" si="6"/>
        <v>-1.8060388214991434</v>
      </c>
      <c r="I94" s="16">
        <v>133500</v>
      </c>
      <c r="J94" s="8">
        <f>[1]Табл.2.2!F95</f>
        <v>295829.81</v>
      </c>
      <c r="K94" s="5">
        <f t="shared" si="7"/>
        <v>121.59536329588016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688734.24</v>
      </c>
      <c r="D96" s="8">
        <f t="shared" si="4"/>
        <v>726310.42999999993</v>
      </c>
      <c r="E96" s="5">
        <f t="shared" si="5"/>
        <v>5.4558330075182369</v>
      </c>
      <c r="F96" s="16">
        <v>688734.24</v>
      </c>
      <c r="G96" s="8">
        <f>[1]Табл.2.2!D97</f>
        <v>684341.42999999993</v>
      </c>
      <c r="H96" s="5">
        <f t="shared" si="6"/>
        <v>-0.63780914972370795</v>
      </c>
      <c r="I96" s="16">
        <v>0</v>
      </c>
      <c r="J96" s="8">
        <f>[1]Табл.2.2!F97</f>
        <v>41969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1578323.3800000001</v>
      </c>
      <c r="D97" s="8">
        <f t="shared" si="4"/>
        <v>1591573.25</v>
      </c>
      <c r="E97" s="5">
        <f t="shared" si="5"/>
        <v>0.83949019370162148</v>
      </c>
      <c r="F97" s="16">
        <v>1477423.3800000001</v>
      </c>
      <c r="G97" s="8">
        <f>[1]Табл.2.2!D98</f>
        <v>1583847.66</v>
      </c>
      <c r="H97" s="5">
        <f t="shared" si="6"/>
        <v>7.2033705057517068</v>
      </c>
      <c r="I97" s="16">
        <v>100900</v>
      </c>
      <c r="J97" s="8">
        <f>[1]Табл.2.2!F98</f>
        <v>7725.59</v>
      </c>
      <c r="K97" s="5">
        <f t="shared" si="7"/>
        <v>-92.34332011892964</v>
      </c>
    </row>
    <row r="98" spans="1:11" x14ac:dyDescent="0.25">
      <c r="A98" s="18">
        <v>3</v>
      </c>
      <c r="B98" s="28" t="s">
        <v>80</v>
      </c>
      <c r="C98" s="8">
        <f t="shared" si="4"/>
        <v>1058933.07</v>
      </c>
      <c r="D98" s="8">
        <f t="shared" si="4"/>
        <v>947852.79</v>
      </c>
      <c r="E98" s="5">
        <f t="shared" si="5"/>
        <v>-10.48983010795952</v>
      </c>
      <c r="F98" s="16">
        <v>1058933.07</v>
      </c>
      <c r="G98" s="8">
        <f>[1]Табл.2.2!D99</f>
        <v>931852.79</v>
      </c>
      <c r="H98" s="5">
        <f t="shared" si="6"/>
        <v>-12.000784903242277</v>
      </c>
      <c r="I98" s="16">
        <v>0</v>
      </c>
      <c r="J98" s="8">
        <f>[1]Табл.2.2!F99</f>
        <v>16000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1214779.6599999999</v>
      </c>
      <c r="D99" s="8">
        <f t="shared" si="4"/>
        <v>1507508.35</v>
      </c>
      <c r="E99" s="5">
        <f t="shared" si="5"/>
        <v>24.09726633058709</v>
      </c>
      <c r="F99" s="16">
        <v>1214779.6599999999</v>
      </c>
      <c r="G99" s="8">
        <f>[1]Табл.2.2!D100</f>
        <v>1506608.35</v>
      </c>
      <c r="H99" s="5">
        <f t="shared" si="6"/>
        <v>24.023178820758346</v>
      </c>
      <c r="I99" s="16">
        <v>0</v>
      </c>
      <c r="J99" s="8">
        <f>[1]Табл.2.2!F100</f>
        <v>900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1478921.03</v>
      </c>
      <c r="D100" s="8">
        <f t="shared" si="4"/>
        <v>1341064.05</v>
      </c>
      <c r="E100" s="5">
        <f t="shared" si="5"/>
        <v>-9.3214564674896678</v>
      </c>
      <c r="F100" s="16">
        <v>1478621.03</v>
      </c>
      <c r="G100" s="8">
        <f>[1]Табл.2.2!D101</f>
        <v>1336064.05</v>
      </c>
      <c r="H100" s="5">
        <f t="shared" si="6"/>
        <v>-9.6412114468573407</v>
      </c>
      <c r="I100" s="16">
        <v>300</v>
      </c>
      <c r="J100" s="8">
        <f>[1]Табл.2.2!F101</f>
        <v>5000</v>
      </c>
      <c r="K100" s="5" t="s">
        <v>158</v>
      </c>
    </row>
    <row r="101" spans="1:11" x14ac:dyDescent="0.25">
      <c r="A101" s="18">
        <v>6</v>
      </c>
      <c r="B101" s="28" t="s">
        <v>78</v>
      </c>
      <c r="C101" s="8">
        <f t="shared" si="4"/>
        <v>1159045.82</v>
      </c>
      <c r="D101" s="8">
        <f t="shared" si="4"/>
        <v>1194401.3799999999</v>
      </c>
      <c r="E101" s="5">
        <f t="shared" si="5"/>
        <v>3.0504022696876518</v>
      </c>
      <c r="F101" s="16">
        <v>1158745.82</v>
      </c>
      <c r="G101" s="8">
        <f>[1]Табл.2.2!D102</f>
        <v>1189201.3799999999</v>
      </c>
      <c r="H101" s="5">
        <f t="shared" si="6"/>
        <v>2.6283210238462686</v>
      </c>
      <c r="I101" s="16">
        <v>300</v>
      </c>
      <c r="J101" s="8">
        <f>[1]Табл.2.2!F102</f>
        <v>5200</v>
      </c>
      <c r="K101" s="5" t="s">
        <v>158</v>
      </c>
    </row>
    <row r="102" spans="1:11" x14ac:dyDescent="0.25">
      <c r="A102" s="18">
        <v>7</v>
      </c>
      <c r="B102" s="28" t="s">
        <v>77</v>
      </c>
      <c r="C102" s="8">
        <f t="shared" si="4"/>
        <v>7447096.5</v>
      </c>
      <c r="D102" s="8">
        <f t="shared" si="4"/>
        <v>7418123.3999999994</v>
      </c>
      <c r="E102" s="5">
        <f t="shared" si="5"/>
        <v>-0.38905229709324374</v>
      </c>
      <c r="F102" s="16">
        <v>7420096.5</v>
      </c>
      <c r="G102" s="8">
        <f>[1]Табл.2.2!D103</f>
        <v>7234357.1799999997</v>
      </c>
      <c r="H102" s="5">
        <f t="shared" si="6"/>
        <v>-2.5031927819267707</v>
      </c>
      <c r="I102" s="16">
        <v>27000</v>
      </c>
      <c r="J102" s="8">
        <f>[1]Табл.2.2!F103</f>
        <v>183766.22</v>
      </c>
      <c r="K102" s="5" t="s">
        <v>158</v>
      </c>
    </row>
    <row r="103" spans="1:11" x14ac:dyDescent="0.25">
      <c r="A103" s="15">
        <v>8</v>
      </c>
      <c r="B103" s="21" t="s">
        <v>76</v>
      </c>
      <c r="C103" s="8">
        <f t="shared" si="4"/>
        <v>882758.28</v>
      </c>
      <c r="D103" s="8">
        <f t="shared" si="4"/>
        <v>666408.01</v>
      </c>
      <c r="E103" s="5">
        <f t="shared" si="5"/>
        <v>-24.508438482162973</v>
      </c>
      <c r="F103" s="13">
        <v>877758.28</v>
      </c>
      <c r="G103" s="8">
        <f>[1]Табл.2.2!D104</f>
        <v>631139.01</v>
      </c>
      <c r="H103" s="5">
        <f t="shared" si="6"/>
        <v>-28.096490300268087</v>
      </c>
      <c r="I103" s="13">
        <v>5000</v>
      </c>
      <c r="J103" s="8">
        <f>[1]Табл.2.2!F104</f>
        <v>35269</v>
      </c>
      <c r="K103" s="5" t="s">
        <v>158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82395763.820000023</v>
      </c>
      <c r="D105" s="4">
        <f t="shared" si="4"/>
        <v>93218981.979999989</v>
      </c>
      <c r="E105" s="1">
        <f t="shared" si="5"/>
        <v>13.135648798212657</v>
      </c>
      <c r="F105" s="3">
        <v>71332014.550000027</v>
      </c>
      <c r="G105" s="4">
        <f>[1]Табл.2.2!D106</f>
        <v>77540423.819999993</v>
      </c>
      <c r="H105" s="1">
        <f t="shared" si="6"/>
        <v>8.7035383889910918</v>
      </c>
      <c r="I105" s="3">
        <v>11063749.27</v>
      </c>
      <c r="J105" s="4">
        <f>[1]Табл.2.2!F106</f>
        <v>15678558.16</v>
      </c>
      <c r="K105" s="1">
        <f t="shared" si="7"/>
        <v>41.711076212774657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64797507.190000027</v>
      </c>
      <c r="D107" s="8">
        <f t="shared" si="4"/>
        <v>73974400.61999999</v>
      </c>
      <c r="E107" s="5">
        <f t="shared" si="5"/>
        <v>14.162417395304061</v>
      </c>
      <c r="F107" s="16">
        <v>53841359.920000024</v>
      </c>
      <c r="G107" s="8">
        <f>[1]Табл.2.2!D108</f>
        <v>58302642.459999993</v>
      </c>
      <c r="H107" s="5">
        <f t="shared" si="6"/>
        <v>8.2859767038365106</v>
      </c>
      <c r="I107" s="16">
        <v>10956147.27</v>
      </c>
      <c r="J107" s="8">
        <f>[1]Табл.2.2!F108</f>
        <v>15671758.16</v>
      </c>
      <c r="K107" s="5">
        <f t="shared" si="7"/>
        <v>43.040776778459644</v>
      </c>
    </row>
    <row r="108" spans="1:11" x14ac:dyDescent="0.25">
      <c r="A108" s="38" t="s">
        <v>16</v>
      </c>
      <c r="B108" s="38"/>
      <c r="C108" s="8">
        <f t="shared" si="4"/>
        <v>17598256.629999999</v>
      </c>
      <c r="D108" s="8">
        <f t="shared" si="4"/>
        <v>19244581.360000003</v>
      </c>
      <c r="E108" s="5">
        <f t="shared" si="5"/>
        <v>9.3550444490819018</v>
      </c>
      <c r="F108" s="16">
        <v>17490654.629999999</v>
      </c>
      <c r="G108" s="8">
        <f>[1]Табл.2.2!D109</f>
        <v>19237781.360000003</v>
      </c>
      <c r="H108" s="5">
        <f t="shared" si="6"/>
        <v>9.9889156064137694</v>
      </c>
      <c r="I108" s="16">
        <v>107602</v>
      </c>
      <c r="J108" s="8">
        <f>[1]Табл.2.2!F109</f>
        <v>6800</v>
      </c>
      <c r="K108" s="5">
        <f t="shared" si="7"/>
        <v>-93.680414862177287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604761.53</v>
      </c>
      <c r="D110" s="8">
        <f t="shared" si="4"/>
        <v>552231.88000000012</v>
      </c>
      <c r="E110" s="5">
        <f t="shared" si="5"/>
        <v>-8.6860105007009736</v>
      </c>
      <c r="F110" s="16">
        <v>604761.53</v>
      </c>
      <c r="G110" s="8">
        <f>[1]Табл.2.2!D111</f>
        <v>552231.88000000012</v>
      </c>
      <c r="H110" s="5">
        <f t="shared" si="6"/>
        <v>-8.6860105007009736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1754797.3499999999</v>
      </c>
      <c r="D111" s="8">
        <f t="shared" si="4"/>
        <v>1713223.0700000003</v>
      </c>
      <c r="E111" s="5">
        <f t="shared" si="5"/>
        <v>-2.3691784125386022</v>
      </c>
      <c r="F111" s="16">
        <v>1754797.3499999999</v>
      </c>
      <c r="G111" s="8">
        <f>[1]Табл.2.2!D112</f>
        <v>1713223.0700000003</v>
      </c>
      <c r="H111" s="5">
        <f t="shared" si="6"/>
        <v>-2.3691784125386022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1654661.17</v>
      </c>
      <c r="D112" s="8">
        <f t="shared" si="4"/>
        <v>2940115.87</v>
      </c>
      <c r="E112" s="5">
        <f t="shared" si="5"/>
        <v>77.686883774519231</v>
      </c>
      <c r="F112" s="16">
        <v>1654061.17</v>
      </c>
      <c r="G112" s="8">
        <f>[1]Табл.2.2!D113</f>
        <v>2940115.87</v>
      </c>
      <c r="H112" s="5">
        <f t="shared" si="6"/>
        <v>77.751338543301898</v>
      </c>
      <c r="I112" s="16">
        <v>600</v>
      </c>
      <c r="J112" s="8">
        <f>[1]Табл.2.2!F113</f>
        <v>0</v>
      </c>
      <c r="K112" s="5">
        <f t="shared" si="7"/>
        <v>-100</v>
      </c>
    </row>
    <row r="113" spans="1:11" x14ac:dyDescent="0.25">
      <c r="A113" s="18">
        <v>4</v>
      </c>
      <c r="B113" s="28" t="s">
        <v>70</v>
      </c>
      <c r="C113" s="8">
        <f t="shared" si="4"/>
        <v>656448.31999999995</v>
      </c>
      <c r="D113" s="8">
        <f t="shared" si="4"/>
        <v>365233.6</v>
      </c>
      <c r="E113" s="5">
        <f t="shared" si="5"/>
        <v>-44.362170048664304</v>
      </c>
      <c r="F113" s="16">
        <v>656448.31999999995</v>
      </c>
      <c r="G113" s="8">
        <f>[1]Табл.2.2!D114</f>
        <v>361233.6</v>
      </c>
      <c r="H113" s="5">
        <f t="shared" si="6"/>
        <v>-44.971509714580428</v>
      </c>
      <c r="I113" s="16">
        <v>0</v>
      </c>
      <c r="J113" s="8">
        <f>[1]Табл.2.2!F114</f>
        <v>4000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1746080.1900000002</v>
      </c>
      <c r="D114" s="8">
        <f t="shared" si="4"/>
        <v>1877107.41</v>
      </c>
      <c r="E114" s="5">
        <f t="shared" si="5"/>
        <v>7.5040780343541797</v>
      </c>
      <c r="F114" s="16">
        <v>1746080.1900000002</v>
      </c>
      <c r="G114" s="8">
        <f>[1]Табл.2.2!D115</f>
        <v>1876107.41</v>
      </c>
      <c r="H114" s="5">
        <f t="shared" si="6"/>
        <v>7.4468068960795932</v>
      </c>
      <c r="I114" s="16">
        <v>0</v>
      </c>
      <c r="J114" s="8">
        <f>[1]Табл.2.2!F115</f>
        <v>1000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7684902.9399999995</v>
      </c>
      <c r="D115" s="8">
        <f t="shared" si="4"/>
        <v>7836617.3100000005</v>
      </c>
      <c r="E115" s="5">
        <f t="shared" si="5"/>
        <v>1.9741871977370948</v>
      </c>
      <c r="F115" s="16">
        <v>7578500.9399999995</v>
      </c>
      <c r="G115" s="8">
        <f>[1]Табл.2.2!D116</f>
        <v>7835117.3100000005</v>
      </c>
      <c r="H115" s="5">
        <f t="shared" si="6"/>
        <v>3.3861098920705786</v>
      </c>
      <c r="I115" s="16">
        <v>106402</v>
      </c>
      <c r="J115" s="8">
        <f>[1]Табл.2.2!F116</f>
        <v>1500</v>
      </c>
      <c r="K115" s="5">
        <f t="shared" si="7"/>
        <v>-98.590252062931143</v>
      </c>
    </row>
    <row r="116" spans="1:11" x14ac:dyDescent="0.25">
      <c r="A116" s="18">
        <v>7</v>
      </c>
      <c r="B116" s="28" t="s">
        <v>67</v>
      </c>
      <c r="C116" s="8">
        <f t="shared" si="4"/>
        <v>1317841.98</v>
      </c>
      <c r="D116" s="8">
        <f t="shared" si="4"/>
        <v>1659685.1899999997</v>
      </c>
      <c r="E116" s="5">
        <f t="shared" si="5"/>
        <v>25.939620621282657</v>
      </c>
      <c r="F116" s="16">
        <v>1317841.98</v>
      </c>
      <c r="G116" s="8">
        <f>[1]Табл.2.2!D117</f>
        <v>1659685.1899999997</v>
      </c>
      <c r="H116" s="5">
        <f t="shared" si="6"/>
        <v>25.939620621282657</v>
      </c>
      <c r="I116" s="16">
        <v>0</v>
      </c>
      <c r="J116" s="8">
        <f>[1]Табл.2.2!F117</f>
        <v>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182869.03</v>
      </c>
      <c r="D117" s="8">
        <f t="shared" si="4"/>
        <v>344798.71</v>
      </c>
      <c r="E117" s="5">
        <f t="shared" si="5"/>
        <v>88.549537338279777</v>
      </c>
      <c r="F117" s="16">
        <v>182269.03</v>
      </c>
      <c r="G117" s="8">
        <f>[1]Табл.2.2!D118</f>
        <v>344798.71</v>
      </c>
      <c r="H117" s="5">
        <f t="shared" si="6"/>
        <v>89.170211746888668</v>
      </c>
      <c r="I117" s="16">
        <v>600</v>
      </c>
      <c r="J117" s="8">
        <f>[1]Табл.2.2!F118</f>
        <v>0</v>
      </c>
      <c r="K117" s="5">
        <f t="shared" si="7"/>
        <v>-100</v>
      </c>
    </row>
    <row r="118" spans="1:11" x14ac:dyDescent="0.25">
      <c r="A118" s="15">
        <v>9</v>
      </c>
      <c r="B118" s="21" t="s">
        <v>65</v>
      </c>
      <c r="C118" s="8">
        <f t="shared" si="4"/>
        <v>1995894.1199999999</v>
      </c>
      <c r="D118" s="8">
        <f t="shared" si="4"/>
        <v>1955568.32</v>
      </c>
      <c r="E118" s="5">
        <f t="shared" si="5"/>
        <v>-2.020437837654427</v>
      </c>
      <c r="F118" s="13">
        <v>1995894.1199999999</v>
      </c>
      <c r="G118" s="8">
        <f>[1]Табл.2.2!D119</f>
        <v>1955268.32</v>
      </c>
      <c r="H118" s="5">
        <f t="shared" si="6"/>
        <v>-2.0354686951029208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126323217.32000001</v>
      </c>
      <c r="D120" s="4">
        <f t="shared" si="4"/>
        <v>125141108.98999996</v>
      </c>
      <c r="E120" s="1">
        <f t="shared" si="5"/>
        <v>-0.93578073380251681</v>
      </c>
      <c r="F120" s="3">
        <v>102264819.89000002</v>
      </c>
      <c r="G120" s="4">
        <f>[1]Табл.2.2!D121</f>
        <v>100894948.18999997</v>
      </c>
      <c r="H120" s="1">
        <f t="shared" si="6"/>
        <v>-1.3395336748977229</v>
      </c>
      <c r="I120" s="3">
        <v>24058397.429999996</v>
      </c>
      <c r="J120" s="4">
        <f>[1]Табл.2.2!F121</f>
        <v>24246160.799999997</v>
      </c>
      <c r="K120" s="1">
        <f t="shared" si="7"/>
        <v>0.78044836754531843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107499787.18000001</v>
      </c>
      <c r="D122" s="8">
        <f t="shared" si="4"/>
        <v>105472082.51999997</v>
      </c>
      <c r="E122" s="5">
        <f t="shared" si="5"/>
        <v>-1.8862406272533434</v>
      </c>
      <c r="F122" s="16">
        <v>83820611.88000001</v>
      </c>
      <c r="G122" s="8">
        <f>[1]Табл.2.2!D123</f>
        <v>82050852.10999997</v>
      </c>
      <c r="H122" s="5">
        <f t="shared" si="6"/>
        <v>-2.1113658446369641</v>
      </c>
      <c r="I122" s="16">
        <v>23679175.299999997</v>
      </c>
      <c r="J122" s="8">
        <f>[1]Табл.2.2!F123</f>
        <v>23421230.409999996</v>
      </c>
      <c r="K122" s="5">
        <f t="shared" si="7"/>
        <v>-1.0893322370057348</v>
      </c>
    </row>
    <row r="123" spans="1:11" x14ac:dyDescent="0.25">
      <c r="A123" s="38" t="s">
        <v>16</v>
      </c>
      <c r="B123" s="38"/>
      <c r="C123" s="8">
        <f t="shared" si="4"/>
        <v>18823430.139999997</v>
      </c>
      <c r="D123" s="8">
        <f t="shared" si="4"/>
        <v>19669026.470000003</v>
      </c>
      <c r="E123" s="5">
        <f t="shared" si="5"/>
        <v>4.4922541944313537</v>
      </c>
      <c r="F123" s="16">
        <v>18444208.009999998</v>
      </c>
      <c r="G123" s="8">
        <f>[1]Табл.2.2!D124</f>
        <v>18844096.080000002</v>
      </c>
      <c r="H123" s="5">
        <f t="shared" si="6"/>
        <v>2.1680956416409742</v>
      </c>
      <c r="I123" s="16">
        <v>379222.13</v>
      </c>
      <c r="J123" s="8">
        <f>[1]Табл.2.2!F124</f>
        <v>824930.39</v>
      </c>
      <c r="K123" s="5">
        <f t="shared" si="7"/>
        <v>117.53223895451458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724583.72</v>
      </c>
      <c r="D125" s="8">
        <f t="shared" si="4"/>
        <v>793575.58</v>
      </c>
      <c r="E125" s="5">
        <f t="shared" si="5"/>
        <v>9.52158571821073</v>
      </c>
      <c r="F125" s="16">
        <v>724083.72</v>
      </c>
      <c r="G125" s="8">
        <f>[1]Табл.2.2!D126</f>
        <v>789075.58</v>
      </c>
      <c r="H125" s="5">
        <f t="shared" si="6"/>
        <v>8.9757383303687561</v>
      </c>
      <c r="I125" s="16">
        <v>500</v>
      </c>
      <c r="J125" s="8">
        <f>[1]Табл.2.2!F126</f>
        <v>4500</v>
      </c>
      <c r="K125" s="5" t="s">
        <v>158</v>
      </c>
    </row>
    <row r="126" spans="1:11" x14ac:dyDescent="0.25">
      <c r="A126" s="18">
        <v>2</v>
      </c>
      <c r="B126" s="28" t="s">
        <v>61</v>
      </c>
      <c r="C126" s="8">
        <f t="shared" si="4"/>
        <v>216241.11000000002</v>
      </c>
      <c r="D126" s="8">
        <f t="shared" si="4"/>
        <v>395558.64999999997</v>
      </c>
      <c r="E126" s="5">
        <f t="shared" si="5"/>
        <v>82.924814805103409</v>
      </c>
      <c r="F126" s="16">
        <v>215241.11000000002</v>
      </c>
      <c r="G126" s="8">
        <f>[1]Табл.2.2!D127</f>
        <v>296858.64999999997</v>
      </c>
      <c r="H126" s="5">
        <f t="shared" si="6"/>
        <v>37.919122420433524</v>
      </c>
      <c r="I126" s="16">
        <v>1000</v>
      </c>
      <c r="J126" s="8">
        <f>[1]Табл.2.2!F127</f>
        <v>98700</v>
      </c>
      <c r="K126" s="5" t="s">
        <v>158</v>
      </c>
    </row>
    <row r="127" spans="1:11" x14ac:dyDescent="0.25">
      <c r="A127" s="18">
        <v>3</v>
      </c>
      <c r="B127" s="28" t="s">
        <v>60</v>
      </c>
      <c r="C127" s="8">
        <f t="shared" si="4"/>
        <v>1497594.3399999999</v>
      </c>
      <c r="D127" s="8">
        <f t="shared" si="4"/>
        <v>1874096.55</v>
      </c>
      <c r="E127" s="5">
        <f t="shared" si="5"/>
        <v>25.140466943805365</v>
      </c>
      <c r="F127" s="16">
        <v>1494094.3399999999</v>
      </c>
      <c r="G127" s="8">
        <f>[1]Табл.2.2!D128</f>
        <v>1821826.95</v>
      </c>
      <c r="H127" s="5">
        <f t="shared" si="6"/>
        <v>21.935201896287239</v>
      </c>
      <c r="I127" s="16">
        <v>3500</v>
      </c>
      <c r="J127" s="8">
        <f>[1]Табл.2.2!F128</f>
        <v>52269.599999999999</v>
      </c>
      <c r="K127" s="5" t="s">
        <v>158</v>
      </c>
    </row>
    <row r="128" spans="1:11" x14ac:dyDescent="0.25">
      <c r="A128" s="18">
        <v>4</v>
      </c>
      <c r="B128" s="28" t="s">
        <v>59</v>
      </c>
      <c r="C128" s="8">
        <f t="shared" si="4"/>
        <v>517473.91000000003</v>
      </c>
      <c r="D128" s="8">
        <f t="shared" si="4"/>
        <v>589731.15000000014</v>
      </c>
      <c r="E128" s="5">
        <f t="shared" si="5"/>
        <v>13.963455664846961</v>
      </c>
      <c r="F128" s="16">
        <v>512473.91000000003</v>
      </c>
      <c r="G128" s="8">
        <f>[1]Табл.2.2!D129</f>
        <v>584731.15000000014</v>
      </c>
      <c r="H128" s="5">
        <f t="shared" si="6"/>
        <v>14.099691435999162</v>
      </c>
      <c r="I128" s="16">
        <v>5000</v>
      </c>
      <c r="J128" s="8">
        <f>[1]Табл.2.2!F129</f>
        <v>5000</v>
      </c>
      <c r="K128" s="5">
        <f t="shared" si="7"/>
        <v>0</v>
      </c>
    </row>
    <row r="129" spans="1:11" x14ac:dyDescent="0.25">
      <c r="A129" s="18">
        <v>5</v>
      </c>
      <c r="B129" s="28" t="s">
        <v>58</v>
      </c>
      <c r="C129" s="8">
        <f t="shared" si="4"/>
        <v>763333.06</v>
      </c>
      <c r="D129" s="8">
        <f t="shared" si="4"/>
        <v>649888.89999999991</v>
      </c>
      <c r="E129" s="5">
        <f t="shared" si="5"/>
        <v>-14.861685670996636</v>
      </c>
      <c r="F129" s="16">
        <v>763333.06</v>
      </c>
      <c r="G129" s="8">
        <f>[1]Табл.2.2!D130</f>
        <v>644888.89999999991</v>
      </c>
      <c r="H129" s="5">
        <f t="shared" si="6"/>
        <v>-15.516707739607156</v>
      </c>
      <c r="I129" s="16">
        <v>0</v>
      </c>
      <c r="J129" s="8">
        <f>[1]Табл.2.2!F130</f>
        <v>5000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1131356.6299999999</v>
      </c>
      <c r="D130" s="8">
        <f t="shared" si="4"/>
        <v>1055030.82</v>
      </c>
      <c r="E130" s="5">
        <f t="shared" si="5"/>
        <v>-6.7463970224844019</v>
      </c>
      <c r="F130" s="16">
        <v>1081574.19</v>
      </c>
      <c r="G130" s="8">
        <f>[1]Табл.2.2!D131</f>
        <v>1025358.37</v>
      </c>
      <c r="H130" s="5">
        <f t="shared" si="6"/>
        <v>-5.1975925941797811</v>
      </c>
      <c r="I130" s="16">
        <v>49782.44</v>
      </c>
      <c r="J130" s="8">
        <f>[1]Табл.2.2!F131</f>
        <v>29672.45</v>
      </c>
      <c r="K130" s="5">
        <f t="shared" si="7"/>
        <v>-40.395749987344942</v>
      </c>
    </row>
    <row r="131" spans="1:11" x14ac:dyDescent="0.25">
      <c r="A131" s="18">
        <v>7</v>
      </c>
      <c r="B131" s="28" t="s">
        <v>56</v>
      </c>
      <c r="C131" s="8">
        <f t="shared" si="4"/>
        <v>10470583.619999999</v>
      </c>
      <c r="D131" s="8">
        <f t="shared" si="4"/>
        <v>11499784.720000001</v>
      </c>
      <c r="E131" s="5">
        <f t="shared" si="5"/>
        <v>9.8294530405555633</v>
      </c>
      <c r="F131" s="16">
        <v>10253031.35</v>
      </c>
      <c r="G131" s="8">
        <f>[1]Табл.2.2!D132</f>
        <v>10974134</v>
      </c>
      <c r="H131" s="5">
        <f t="shared" si="6"/>
        <v>7.0330678351042053</v>
      </c>
      <c r="I131" s="16">
        <v>217552.27</v>
      </c>
      <c r="J131" s="8">
        <f>[1]Табл.2.2!F132</f>
        <v>525650.72</v>
      </c>
      <c r="K131" s="5">
        <f t="shared" si="7"/>
        <v>141.62042528905815</v>
      </c>
    </row>
    <row r="132" spans="1:11" x14ac:dyDescent="0.25">
      <c r="A132" s="18">
        <v>8</v>
      </c>
      <c r="B132" s="28" t="s">
        <v>55</v>
      </c>
      <c r="C132" s="8">
        <f t="shared" si="4"/>
        <v>1812551.2899999996</v>
      </c>
      <c r="D132" s="8">
        <f t="shared" si="4"/>
        <v>1344387.7800000003</v>
      </c>
      <c r="E132" s="5">
        <f t="shared" si="5"/>
        <v>-25.828979989857245</v>
      </c>
      <c r="F132" s="16">
        <v>1711663.8699999996</v>
      </c>
      <c r="G132" s="8">
        <f>[1]Табл.2.2!D133</f>
        <v>1250543.0000000002</v>
      </c>
      <c r="H132" s="5">
        <f t="shared" si="6"/>
        <v>-26.939919576616376</v>
      </c>
      <c r="I132" s="16">
        <v>100887.42000000001</v>
      </c>
      <c r="J132" s="8">
        <f>[1]Табл.2.2!F133</f>
        <v>93844.78</v>
      </c>
      <c r="K132" s="5">
        <f t="shared" si="7"/>
        <v>-6.9806919435545183</v>
      </c>
    </row>
    <row r="133" spans="1:11" x14ac:dyDescent="0.25">
      <c r="A133" s="18">
        <v>9</v>
      </c>
      <c r="B133" s="28" t="s">
        <v>54</v>
      </c>
      <c r="C133" s="8">
        <f t="shared" si="4"/>
        <v>935165.96000000008</v>
      </c>
      <c r="D133" s="8">
        <f t="shared" si="4"/>
        <v>719790.78</v>
      </c>
      <c r="E133" s="5">
        <f t="shared" si="5"/>
        <v>-23.030690723601623</v>
      </c>
      <c r="F133" s="16">
        <v>935165.96000000008</v>
      </c>
      <c r="G133" s="8">
        <f>[1]Табл.2.2!D134</f>
        <v>719790.78</v>
      </c>
      <c r="H133" s="5">
        <f t="shared" si="6"/>
        <v>-23.030690723601623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526775.29999999993</v>
      </c>
      <c r="D134" s="8">
        <f t="shared" si="4"/>
        <v>490618.59</v>
      </c>
      <c r="E134" s="5">
        <f t="shared" si="5"/>
        <v>-6.8637823375545395</v>
      </c>
      <c r="F134" s="16">
        <v>526775.29999999993</v>
      </c>
      <c r="G134" s="8">
        <f>[1]Табл.2.2!D135</f>
        <v>485325.75</v>
      </c>
      <c r="H134" s="5">
        <f t="shared" si="6"/>
        <v>-7.8685447096703172</v>
      </c>
      <c r="I134" s="16">
        <v>0</v>
      </c>
      <c r="J134" s="8">
        <f>[1]Табл.2.2!F135</f>
        <v>5292.84</v>
      </c>
      <c r="K134" s="5">
        <v>0</v>
      </c>
    </row>
    <row r="135" spans="1:11" x14ac:dyDescent="0.25">
      <c r="A135" s="15">
        <v>11</v>
      </c>
      <c r="B135" s="21" t="s">
        <v>52</v>
      </c>
      <c r="C135" s="8">
        <f t="shared" si="4"/>
        <v>227771.19999999998</v>
      </c>
      <c r="D135" s="8">
        <f t="shared" si="4"/>
        <v>256562.95</v>
      </c>
      <c r="E135" s="5">
        <f t="shared" si="5"/>
        <v>12.640645524982986</v>
      </c>
      <c r="F135" s="13">
        <v>226771.19999999998</v>
      </c>
      <c r="G135" s="8">
        <f>[1]Табл.2.2!D136</f>
        <v>251562.95</v>
      </c>
      <c r="H135" s="5">
        <f t="shared" si="6"/>
        <v>10.932494955267686</v>
      </c>
      <c r="I135" s="13">
        <v>1000</v>
      </c>
      <c r="J135" s="8">
        <f>[1]Табл.2.2!F136</f>
        <v>5000</v>
      </c>
      <c r="K135" s="5">
        <f t="shared" si="7"/>
        <v>400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138079211.31</v>
      </c>
      <c r="D137" s="4">
        <f t="shared" si="8"/>
        <v>103588762.22999999</v>
      </c>
      <c r="E137" s="1">
        <f t="shared" ref="E137:E199" si="9">D137/C137*100-100</f>
        <v>-24.978741370825119</v>
      </c>
      <c r="F137" s="3">
        <v>68419261.930000007</v>
      </c>
      <c r="G137" s="4">
        <f>[1]Табл.2.2!D138</f>
        <v>66530800.449999996</v>
      </c>
      <c r="H137" s="1">
        <f t="shared" ref="H137:H199" si="10">G137/F137*100-100</f>
        <v>-2.7601313237376104</v>
      </c>
      <c r="I137" s="3">
        <v>69659949.379999995</v>
      </c>
      <c r="J137" s="4">
        <f>[1]Табл.2.2!F138</f>
        <v>37057961.780000001</v>
      </c>
      <c r="K137" s="1">
        <f t="shared" ref="K137:K199" si="11">J137/I137*100-100</f>
        <v>-46.801624018062128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122760314.21000001</v>
      </c>
      <c r="D139" s="8">
        <f t="shared" si="8"/>
        <v>90357445.270000011</v>
      </c>
      <c r="E139" s="5">
        <f t="shared" si="9"/>
        <v>-26.395231348601797</v>
      </c>
      <c r="F139" s="16">
        <v>57014543.100000001</v>
      </c>
      <c r="G139" s="8">
        <f>[1]Табл.2.2!D140</f>
        <v>56192457.140000001</v>
      </c>
      <c r="H139" s="5">
        <f t="shared" si="10"/>
        <v>-1.4418881837886772</v>
      </c>
      <c r="I139" s="16">
        <v>65745771.109999999</v>
      </c>
      <c r="J139" s="8">
        <f>[1]Табл.2.2!F140</f>
        <v>34164988.130000003</v>
      </c>
      <c r="K139" s="5">
        <f t="shared" si="11"/>
        <v>-48.034698577284665</v>
      </c>
    </row>
    <row r="140" spans="1:11" x14ac:dyDescent="0.25">
      <c r="A140" s="38" t="s">
        <v>16</v>
      </c>
      <c r="B140" s="38"/>
      <c r="C140" s="8">
        <f t="shared" si="8"/>
        <v>15318897.1</v>
      </c>
      <c r="D140" s="8">
        <f t="shared" si="8"/>
        <v>13231316.959999997</v>
      </c>
      <c r="E140" s="5">
        <f t="shared" si="9"/>
        <v>-13.627483273583735</v>
      </c>
      <c r="F140" s="16">
        <v>11404718.83</v>
      </c>
      <c r="G140" s="8">
        <f>[1]Табл.2.2!D141</f>
        <v>10338343.309999997</v>
      </c>
      <c r="H140" s="5">
        <f t="shared" si="10"/>
        <v>-9.350300835079878</v>
      </c>
      <c r="I140" s="16">
        <v>3914178.2699999996</v>
      </c>
      <c r="J140" s="8">
        <f>[1]Табл.2.2!F141</f>
        <v>2892973.65</v>
      </c>
      <c r="K140" s="5">
        <f t="shared" si="11"/>
        <v>-26.089885272394596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2666502.2599999998</v>
      </c>
      <c r="D142" s="8">
        <f t="shared" si="8"/>
        <v>1188816.9000000001</v>
      </c>
      <c r="E142" s="5">
        <f t="shared" si="9"/>
        <v>-55.416617573014911</v>
      </c>
      <c r="F142" s="16">
        <v>1478679.5799999998</v>
      </c>
      <c r="G142" s="8">
        <f>[1]Табл.2.2!D143</f>
        <v>867819.64000000013</v>
      </c>
      <c r="H142" s="5">
        <f t="shared" si="10"/>
        <v>-41.311177097610276</v>
      </c>
      <c r="I142" s="16">
        <v>1187822.68</v>
      </c>
      <c r="J142" s="8">
        <f>[1]Табл.2.2!F143</f>
        <v>320997.26</v>
      </c>
      <c r="K142" s="5">
        <f t="shared" si="11"/>
        <v>-72.975995036565564</v>
      </c>
    </row>
    <row r="143" spans="1:11" x14ac:dyDescent="0.25">
      <c r="A143" s="18">
        <v>2</v>
      </c>
      <c r="B143" s="20" t="s">
        <v>48</v>
      </c>
      <c r="C143" s="8">
        <f t="shared" si="8"/>
        <v>2585620.75</v>
      </c>
      <c r="D143" s="8">
        <f t="shared" si="8"/>
        <v>2517760.29</v>
      </c>
      <c r="E143" s="5">
        <f t="shared" si="9"/>
        <v>-2.6245326194879794</v>
      </c>
      <c r="F143" s="16">
        <v>1942789.0099999998</v>
      </c>
      <c r="G143" s="8">
        <f>[1]Табл.2.2!D144</f>
        <v>1591847.46</v>
      </c>
      <c r="H143" s="5">
        <f t="shared" si="10"/>
        <v>-18.063801483003033</v>
      </c>
      <c r="I143" s="16">
        <v>642831.74</v>
      </c>
      <c r="J143" s="8">
        <f>[1]Табл.2.2!F144</f>
        <v>925912.83</v>
      </c>
      <c r="K143" s="5">
        <f t="shared" si="11"/>
        <v>44.036576352001532</v>
      </c>
    </row>
    <row r="144" spans="1:11" x14ac:dyDescent="0.25">
      <c r="A144" s="18">
        <v>3</v>
      </c>
      <c r="B144" s="20" t="s">
        <v>47</v>
      </c>
      <c r="C144" s="8">
        <f t="shared" si="8"/>
        <v>1183860.0399999998</v>
      </c>
      <c r="D144" s="8">
        <f t="shared" si="8"/>
        <v>1069178.6699999997</v>
      </c>
      <c r="E144" s="5">
        <f t="shared" si="9"/>
        <v>-9.6870716237706773</v>
      </c>
      <c r="F144" s="16">
        <v>1183860.0399999998</v>
      </c>
      <c r="G144" s="8">
        <f>[1]Табл.2.2!D145</f>
        <v>1012867.2599999997</v>
      </c>
      <c r="H144" s="5">
        <f t="shared" si="10"/>
        <v>-14.443665148120061</v>
      </c>
      <c r="I144" s="16">
        <v>0</v>
      </c>
      <c r="J144" s="8">
        <f>[1]Табл.2.2!F145</f>
        <v>56311.41</v>
      </c>
      <c r="K144" s="5">
        <v>0</v>
      </c>
    </row>
    <row r="145" spans="1:11" x14ac:dyDescent="0.25">
      <c r="A145" s="18">
        <v>4</v>
      </c>
      <c r="B145" s="20" t="s">
        <v>46</v>
      </c>
      <c r="C145" s="8">
        <f t="shared" si="8"/>
        <v>5100622.68</v>
      </c>
      <c r="D145" s="8">
        <f t="shared" si="8"/>
        <v>4427816.3899999987</v>
      </c>
      <c r="E145" s="5">
        <f t="shared" si="9"/>
        <v>-13.190669692901125</v>
      </c>
      <c r="F145" s="16">
        <v>3881638.7199999997</v>
      </c>
      <c r="G145" s="8">
        <f>[1]Табл.2.2!D146</f>
        <v>4131817.3499999987</v>
      </c>
      <c r="H145" s="5">
        <f t="shared" si="10"/>
        <v>6.4451807096565403</v>
      </c>
      <c r="I145" s="16">
        <v>1218983.96</v>
      </c>
      <c r="J145" s="8">
        <f>[1]Табл.2.2!F146</f>
        <v>295999.03999999998</v>
      </c>
      <c r="K145" s="5">
        <f t="shared" si="11"/>
        <v>-75.717560713432192</v>
      </c>
    </row>
    <row r="146" spans="1:11" x14ac:dyDescent="0.25">
      <c r="A146" s="18">
        <v>5</v>
      </c>
      <c r="B146" s="20" t="s">
        <v>45</v>
      </c>
      <c r="C146" s="8">
        <f t="shared" si="8"/>
        <v>903078.51</v>
      </c>
      <c r="D146" s="8">
        <f t="shared" si="8"/>
        <v>1195828.21</v>
      </c>
      <c r="E146" s="5">
        <f t="shared" si="9"/>
        <v>32.416860412280215</v>
      </c>
      <c r="F146" s="16">
        <v>292421.50000000006</v>
      </c>
      <c r="G146" s="8">
        <f>[1]Табл.2.2!D147</f>
        <v>285137.22000000003</v>
      </c>
      <c r="H146" s="5">
        <f t="shared" si="10"/>
        <v>-2.4910206670850243</v>
      </c>
      <c r="I146" s="16">
        <v>610657.01</v>
      </c>
      <c r="J146" s="8">
        <f>[1]Табл.2.2!F147</f>
        <v>910690.99</v>
      </c>
      <c r="K146" s="5">
        <f t="shared" si="11"/>
        <v>49.132978920523641</v>
      </c>
    </row>
    <row r="147" spans="1:11" x14ac:dyDescent="0.25">
      <c r="A147" s="18">
        <v>6</v>
      </c>
      <c r="B147" s="20" t="s">
        <v>44</v>
      </c>
      <c r="C147" s="8">
        <f t="shared" si="8"/>
        <v>1895515.4400000004</v>
      </c>
      <c r="D147" s="8">
        <f t="shared" si="8"/>
        <v>2081254.13</v>
      </c>
      <c r="E147" s="5">
        <f t="shared" si="9"/>
        <v>9.7988486973231659</v>
      </c>
      <c r="F147" s="16">
        <v>1648632.5600000003</v>
      </c>
      <c r="G147" s="8">
        <f>[1]Табл.2.2!D148</f>
        <v>1709092.0099999998</v>
      </c>
      <c r="H147" s="5">
        <f t="shared" si="10"/>
        <v>3.6672483285177435</v>
      </c>
      <c r="I147" s="16">
        <v>246882.88</v>
      </c>
      <c r="J147" s="8">
        <f>[1]Табл.2.2!F148</f>
        <v>372162.12</v>
      </c>
      <c r="K147" s="5">
        <f t="shared" si="11"/>
        <v>50.74440155591185</v>
      </c>
    </row>
    <row r="148" spans="1:11" x14ac:dyDescent="0.25">
      <c r="A148" s="18">
        <v>7</v>
      </c>
      <c r="B148" s="20" t="s">
        <v>43</v>
      </c>
      <c r="C148" s="8">
        <f t="shared" si="8"/>
        <v>749831.57000000007</v>
      </c>
      <c r="D148" s="8">
        <f t="shared" si="8"/>
        <v>529593.10000000009</v>
      </c>
      <c r="E148" s="5">
        <f t="shared" si="9"/>
        <v>-29.371725439621059</v>
      </c>
      <c r="F148" s="16">
        <v>742831.57000000007</v>
      </c>
      <c r="G148" s="8">
        <f>[1]Табл.2.2!D149</f>
        <v>523693.10000000003</v>
      </c>
      <c r="H148" s="5">
        <f t="shared" si="10"/>
        <v>-29.500424975206698</v>
      </c>
      <c r="I148" s="16">
        <v>7000</v>
      </c>
      <c r="J148" s="8">
        <f>[1]Табл.2.2!F149</f>
        <v>5900</v>
      </c>
      <c r="K148" s="5">
        <f t="shared" si="11"/>
        <v>-15.714285714285708</v>
      </c>
    </row>
    <row r="149" spans="1:11" x14ac:dyDescent="0.25">
      <c r="A149" s="15">
        <v>8</v>
      </c>
      <c r="B149" s="19" t="s">
        <v>42</v>
      </c>
      <c r="C149" s="8">
        <f t="shared" si="8"/>
        <v>233865.85</v>
      </c>
      <c r="D149" s="8">
        <f t="shared" si="8"/>
        <v>221069.27</v>
      </c>
      <c r="E149" s="5">
        <f t="shared" si="9"/>
        <v>-5.4717608406699867</v>
      </c>
      <c r="F149" s="13">
        <v>233865.85</v>
      </c>
      <c r="G149" s="8">
        <f>[1]Табл.2.2!D150</f>
        <v>216069.27</v>
      </c>
      <c r="H149" s="5">
        <f t="shared" si="10"/>
        <v>-7.6097386600053056</v>
      </c>
      <c r="I149" s="13">
        <v>0</v>
      </c>
      <c r="J149" s="8">
        <f>[1]Табл.2.2!F150</f>
        <v>5000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68465783.680000007</v>
      </c>
      <c r="D151" s="4">
        <f t="shared" si="8"/>
        <v>75421605.989999965</v>
      </c>
      <c r="E151" s="1">
        <f t="shared" si="9"/>
        <v>10.15955990880137</v>
      </c>
      <c r="F151" s="3">
        <v>45722162.369999997</v>
      </c>
      <c r="G151" s="4">
        <f>[1]Табл.2.2!D152</f>
        <v>49169732.609999962</v>
      </c>
      <c r="H151" s="1">
        <f t="shared" si="10"/>
        <v>7.5402606991791004</v>
      </c>
      <c r="I151" s="3">
        <v>22743621.310000002</v>
      </c>
      <c r="J151" s="4">
        <f>[1]Табл.2.2!F152</f>
        <v>26251873.380000003</v>
      </c>
      <c r="K151" s="1">
        <f t="shared" si="11"/>
        <v>15.425213171560671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50806190.640000001</v>
      </c>
      <c r="D153" s="8">
        <f t="shared" si="8"/>
        <v>55448005.599999964</v>
      </c>
      <c r="E153" s="5">
        <f t="shared" si="9"/>
        <v>9.1363176446167955</v>
      </c>
      <c r="F153" s="16">
        <v>39225334.269999996</v>
      </c>
      <c r="G153" s="8">
        <f>[1]Табл.2.2!D154</f>
        <v>42497944.789999962</v>
      </c>
      <c r="H153" s="5">
        <f t="shared" si="10"/>
        <v>8.3431042230860015</v>
      </c>
      <c r="I153" s="16">
        <v>11580856.370000001</v>
      </c>
      <c r="J153" s="8">
        <f>[1]Табл.2.2!F154</f>
        <v>12950060.810000001</v>
      </c>
      <c r="K153" s="5">
        <f t="shared" si="11"/>
        <v>11.822998198534762</v>
      </c>
    </row>
    <row r="154" spans="1:11" x14ac:dyDescent="0.25">
      <c r="A154" s="38" t="s">
        <v>16</v>
      </c>
      <c r="B154" s="38"/>
      <c r="C154" s="8">
        <f t="shared" si="8"/>
        <v>17659593.040000003</v>
      </c>
      <c r="D154" s="8">
        <f t="shared" si="8"/>
        <v>19973600.390000001</v>
      </c>
      <c r="E154" s="5">
        <f t="shared" si="9"/>
        <v>13.103401334100042</v>
      </c>
      <c r="F154" s="16">
        <v>6496828.1000000006</v>
      </c>
      <c r="G154" s="8">
        <f>[1]Табл.2.2!D155</f>
        <v>6671787.8200000012</v>
      </c>
      <c r="H154" s="5">
        <f t="shared" si="10"/>
        <v>2.6930021436153027</v>
      </c>
      <c r="I154" s="16">
        <v>11162764.940000001</v>
      </c>
      <c r="J154" s="8">
        <f>[1]Табл.2.2!F155</f>
        <v>13301812.57</v>
      </c>
      <c r="K154" s="5">
        <f t="shared" si="11"/>
        <v>19.162345901731385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415149.26</v>
      </c>
      <c r="D156" s="8">
        <f t="shared" si="8"/>
        <v>601010.68999999994</v>
      </c>
      <c r="E156" s="5">
        <f t="shared" si="9"/>
        <v>44.769784727545925</v>
      </c>
      <c r="F156" s="16">
        <v>336539.26</v>
      </c>
      <c r="G156" s="8">
        <f>[1]Табл.2.2!D157</f>
        <v>445512.92999999993</v>
      </c>
      <c r="H156" s="5">
        <f t="shared" si="10"/>
        <v>32.380670831688377</v>
      </c>
      <c r="I156" s="16">
        <v>78610</v>
      </c>
      <c r="J156" s="8">
        <f>[1]Табл.2.2!F157</f>
        <v>155497.76</v>
      </c>
      <c r="K156" s="5">
        <f t="shared" si="11"/>
        <v>97.809133698002825</v>
      </c>
    </row>
    <row r="157" spans="1:11" x14ac:dyDescent="0.25">
      <c r="A157" s="18">
        <v>2</v>
      </c>
      <c r="B157" s="28" t="s">
        <v>38</v>
      </c>
      <c r="C157" s="8">
        <f t="shared" si="8"/>
        <v>2829186.79</v>
      </c>
      <c r="D157" s="8">
        <f t="shared" si="8"/>
        <v>2766201.7199999997</v>
      </c>
      <c r="E157" s="5">
        <f t="shared" si="9"/>
        <v>-2.2262605715050796</v>
      </c>
      <c r="F157" s="16">
        <v>456796.79</v>
      </c>
      <c r="G157" s="8">
        <f>[1]Табл.2.2!D158</f>
        <v>273196.05000000005</v>
      </c>
      <c r="H157" s="5">
        <f t="shared" si="10"/>
        <v>-40.193088922538166</v>
      </c>
      <c r="I157" s="16">
        <v>2372390</v>
      </c>
      <c r="J157" s="8">
        <f>[1]Табл.2.2!F158</f>
        <v>2493005.67</v>
      </c>
      <c r="K157" s="5">
        <f t="shared" si="11"/>
        <v>5.0841417304911829</v>
      </c>
    </row>
    <row r="158" spans="1:11" x14ac:dyDescent="0.25">
      <c r="A158" s="18">
        <v>3</v>
      </c>
      <c r="B158" s="28" t="s">
        <v>37</v>
      </c>
      <c r="C158" s="8">
        <f t="shared" si="8"/>
        <v>1795839.09</v>
      </c>
      <c r="D158" s="8">
        <f t="shared" si="8"/>
        <v>2204867.5300000003</v>
      </c>
      <c r="E158" s="5">
        <f t="shared" si="9"/>
        <v>22.776452649774996</v>
      </c>
      <c r="F158" s="16">
        <v>264965.09000000003</v>
      </c>
      <c r="G158" s="8">
        <f>[1]Табл.2.2!D159</f>
        <v>257408.67</v>
      </c>
      <c r="H158" s="5">
        <f t="shared" si="10"/>
        <v>-2.8518549368145187</v>
      </c>
      <c r="I158" s="16">
        <v>1530874</v>
      </c>
      <c r="J158" s="8">
        <f>[1]Табл.2.2!F159</f>
        <v>1947458.86</v>
      </c>
      <c r="K158" s="5">
        <f t="shared" si="11"/>
        <v>27.212223866889104</v>
      </c>
    </row>
    <row r="159" spans="1:11" x14ac:dyDescent="0.25">
      <c r="A159" s="18">
        <v>4</v>
      </c>
      <c r="B159" s="28" t="s">
        <v>36</v>
      </c>
      <c r="C159" s="8">
        <f t="shared" si="8"/>
        <v>1716968.27</v>
      </c>
      <c r="D159" s="8">
        <f t="shared" si="8"/>
        <v>2921894.04</v>
      </c>
      <c r="E159" s="5">
        <f t="shared" si="9"/>
        <v>70.177521102355598</v>
      </c>
      <c r="F159" s="16">
        <v>297993.16000000003</v>
      </c>
      <c r="G159" s="8">
        <f>[1]Табл.2.2!D160</f>
        <v>299538.27</v>
      </c>
      <c r="H159" s="5">
        <f t="shared" si="10"/>
        <v>0.51850518985065719</v>
      </c>
      <c r="I159" s="16">
        <v>1418975.11</v>
      </c>
      <c r="J159" s="8">
        <f>[1]Табл.2.2!F160</f>
        <v>2622355.77</v>
      </c>
      <c r="K159" s="5">
        <f t="shared" si="11"/>
        <v>84.806326165932546</v>
      </c>
    </row>
    <row r="160" spans="1:11" x14ac:dyDescent="0.25">
      <c r="A160" s="18">
        <v>5</v>
      </c>
      <c r="B160" s="28" t="s">
        <v>35</v>
      </c>
      <c r="C160" s="8">
        <f t="shared" si="8"/>
        <v>5976712.9600000009</v>
      </c>
      <c r="D160" s="8">
        <f t="shared" si="8"/>
        <v>6167397.6500000004</v>
      </c>
      <c r="E160" s="5">
        <f t="shared" si="9"/>
        <v>3.1904608984266787</v>
      </c>
      <c r="F160" s="16">
        <v>4220187.7600000007</v>
      </c>
      <c r="G160" s="8">
        <f>[1]Табл.2.2!D161</f>
        <v>4637251.8800000008</v>
      </c>
      <c r="H160" s="5">
        <f t="shared" si="10"/>
        <v>9.8825963136767996</v>
      </c>
      <c r="I160" s="16">
        <v>1756525.2000000004</v>
      </c>
      <c r="J160" s="8">
        <f>[1]Табл.2.2!F161</f>
        <v>1530145.77</v>
      </c>
      <c r="K160" s="5">
        <f t="shared" si="11"/>
        <v>-12.88791245351905</v>
      </c>
    </row>
    <row r="161" spans="1:11" x14ac:dyDescent="0.25">
      <c r="A161" s="18">
        <v>6</v>
      </c>
      <c r="B161" s="28" t="s">
        <v>34</v>
      </c>
      <c r="C161" s="8">
        <f t="shared" si="8"/>
        <v>1983821.41</v>
      </c>
      <c r="D161" s="8">
        <f t="shared" si="8"/>
        <v>1845415.29</v>
      </c>
      <c r="E161" s="5">
        <f t="shared" si="9"/>
        <v>-6.976742931713801</v>
      </c>
      <c r="F161" s="16">
        <v>422995.08999999991</v>
      </c>
      <c r="G161" s="8">
        <f>[1]Табл.2.2!D162</f>
        <v>365663.53</v>
      </c>
      <c r="H161" s="5">
        <f t="shared" si="10"/>
        <v>-13.553717609346222</v>
      </c>
      <c r="I161" s="16">
        <v>1560826.32</v>
      </c>
      <c r="J161" s="8">
        <f>[1]Табл.2.2!F162</f>
        <v>1479751.76</v>
      </c>
      <c r="K161" s="5">
        <f t="shared" si="11"/>
        <v>-5.1943357797810705</v>
      </c>
    </row>
    <row r="162" spans="1:11" x14ac:dyDescent="0.25">
      <c r="A162" s="15">
        <v>7</v>
      </c>
      <c r="B162" s="21" t="s">
        <v>33</v>
      </c>
      <c r="C162" s="8">
        <f t="shared" si="8"/>
        <v>2941915.26</v>
      </c>
      <c r="D162" s="8">
        <f t="shared" si="8"/>
        <v>3466813.4699999997</v>
      </c>
      <c r="E162" s="5">
        <f t="shared" si="9"/>
        <v>17.842057422143426</v>
      </c>
      <c r="F162" s="13">
        <v>497350.94999999995</v>
      </c>
      <c r="G162" s="8">
        <f>[1]Табл.2.2!D163</f>
        <v>393216.49</v>
      </c>
      <c r="H162" s="5">
        <f t="shared" si="10"/>
        <v>-20.937822678332068</v>
      </c>
      <c r="I162" s="13">
        <v>2444564.31</v>
      </c>
      <c r="J162" s="8">
        <f>[1]Табл.2.2!F163</f>
        <v>3073596.98</v>
      </c>
      <c r="K162" s="5">
        <f t="shared" si="11"/>
        <v>25.731892895057442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164914299.90000001</v>
      </c>
      <c r="D164" s="4">
        <f t="shared" si="8"/>
        <v>162482564.74999991</v>
      </c>
      <c r="E164" s="1">
        <f t="shared" si="9"/>
        <v>-1.4745447492877446</v>
      </c>
      <c r="F164" s="3">
        <v>126759631.36000001</v>
      </c>
      <c r="G164" s="4">
        <f>[1]Табл.2.2!D165</f>
        <v>127922025.11999992</v>
      </c>
      <c r="H164" s="1">
        <f t="shared" si="10"/>
        <v>0.91700626416202624</v>
      </c>
      <c r="I164" s="3">
        <v>38154668.539999999</v>
      </c>
      <c r="J164" s="4">
        <f>[1]Табл.2.2!F165</f>
        <v>34560539.630000003</v>
      </c>
      <c r="K164" s="1">
        <f t="shared" si="11"/>
        <v>-9.4198928926142855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133896116.04000001</v>
      </c>
      <c r="D166" s="8">
        <f t="shared" si="8"/>
        <v>130511248.80999991</v>
      </c>
      <c r="E166" s="5">
        <f t="shared" si="9"/>
        <v>-2.5279801461820597</v>
      </c>
      <c r="F166" s="16">
        <v>95872212.180000007</v>
      </c>
      <c r="G166" s="8">
        <f>[1]Табл.2.2!D167</f>
        <v>96740856.449999914</v>
      </c>
      <c r="H166" s="5">
        <f t="shared" si="10"/>
        <v>0.90604383715380266</v>
      </c>
      <c r="I166" s="16">
        <v>38023903.859999999</v>
      </c>
      <c r="J166" s="8">
        <f>[1]Табл.2.2!F167</f>
        <v>33770392.359999999</v>
      </c>
      <c r="K166" s="5">
        <f t="shared" si="11"/>
        <v>-11.186414513514919</v>
      </c>
    </row>
    <row r="167" spans="1:11" x14ac:dyDescent="0.25">
      <c r="A167" s="38" t="s">
        <v>16</v>
      </c>
      <c r="B167" s="38"/>
      <c r="C167" s="8">
        <f t="shared" si="8"/>
        <v>31018183.859999999</v>
      </c>
      <c r="D167" s="8">
        <f t="shared" si="8"/>
        <v>31971315.939999998</v>
      </c>
      <c r="E167" s="5">
        <f t="shared" si="9"/>
        <v>3.0728171717014305</v>
      </c>
      <c r="F167" s="16">
        <v>30887419.18</v>
      </c>
      <c r="G167" s="8">
        <f>[1]Табл.2.2!D168</f>
        <v>31181168.669999998</v>
      </c>
      <c r="H167" s="5">
        <f t="shared" si="10"/>
        <v>0.95103280817390612</v>
      </c>
      <c r="I167" s="16">
        <v>130764.68000000001</v>
      </c>
      <c r="J167" s="8">
        <f>[1]Табл.2.2!F168</f>
        <v>790147.27</v>
      </c>
      <c r="K167" s="5" t="s">
        <v>158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2066111.57</v>
      </c>
      <c r="D169" s="8">
        <f t="shared" si="8"/>
        <v>2579824.86</v>
      </c>
      <c r="E169" s="5">
        <f t="shared" si="9"/>
        <v>24.863772966529581</v>
      </c>
      <c r="F169" s="16">
        <v>2066111.57</v>
      </c>
      <c r="G169" s="8">
        <f>[1]Табл.2.2!D170</f>
        <v>2544324.86</v>
      </c>
      <c r="H169" s="5">
        <f t="shared" si="10"/>
        <v>23.145569529916514</v>
      </c>
      <c r="I169" s="16">
        <v>0</v>
      </c>
      <c r="J169" s="8">
        <f>[1]Табл.2.2!F170</f>
        <v>35500</v>
      </c>
      <c r="K169" s="5">
        <v>0</v>
      </c>
    </row>
    <row r="170" spans="1:11" x14ac:dyDescent="0.25">
      <c r="A170" s="18">
        <v>2</v>
      </c>
      <c r="B170" s="20" t="s">
        <v>29</v>
      </c>
      <c r="C170" s="8">
        <f t="shared" si="8"/>
        <v>1578104.5000000002</v>
      </c>
      <c r="D170" s="8">
        <f t="shared" si="8"/>
        <v>1841116.87</v>
      </c>
      <c r="E170" s="5">
        <f t="shared" si="9"/>
        <v>16.66634687373363</v>
      </c>
      <c r="F170" s="16">
        <v>1578104.5000000002</v>
      </c>
      <c r="G170" s="8">
        <f>[1]Табл.2.2!D171</f>
        <v>1423417.87</v>
      </c>
      <c r="H170" s="5">
        <f t="shared" si="10"/>
        <v>-9.8020523989381019</v>
      </c>
      <c r="I170" s="16">
        <v>0</v>
      </c>
      <c r="J170" s="8">
        <f>[1]Табл.2.2!F171</f>
        <v>417699</v>
      </c>
      <c r="K170" s="5">
        <v>0</v>
      </c>
    </row>
    <row r="171" spans="1:11" x14ac:dyDescent="0.25">
      <c r="A171" s="18">
        <v>3</v>
      </c>
      <c r="B171" s="20" t="s">
        <v>28</v>
      </c>
      <c r="C171" s="8">
        <f t="shared" si="8"/>
        <v>1878265.8799999997</v>
      </c>
      <c r="D171" s="8">
        <f t="shared" si="8"/>
        <v>1881373.06</v>
      </c>
      <c r="E171" s="5">
        <f t="shared" si="9"/>
        <v>0.16542812352000169</v>
      </c>
      <c r="F171" s="16">
        <v>1878265.8799999997</v>
      </c>
      <c r="G171" s="8">
        <f>[1]Табл.2.2!D172</f>
        <v>1876373.06</v>
      </c>
      <c r="H171" s="5">
        <f t="shared" si="10"/>
        <v>-0.10077487006256547</v>
      </c>
      <c r="I171" s="16">
        <v>0</v>
      </c>
      <c r="J171" s="8">
        <f>[1]Табл.2.2!F172</f>
        <v>5000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3341259.7100000004</v>
      </c>
      <c r="D172" s="8">
        <f t="shared" si="8"/>
        <v>3730399.9000000004</v>
      </c>
      <c r="E172" s="5">
        <f t="shared" si="9"/>
        <v>11.646511309352832</v>
      </c>
      <c r="F172" s="16">
        <v>3332746.3000000003</v>
      </c>
      <c r="G172" s="8">
        <f>[1]Табл.2.2!D173</f>
        <v>3718562.0500000003</v>
      </c>
      <c r="H172" s="5">
        <f t="shared" si="10"/>
        <v>11.576511239394364</v>
      </c>
      <c r="I172" s="16">
        <v>8513.41</v>
      </c>
      <c r="J172" s="8">
        <f>[1]Табл.2.2!F173</f>
        <v>11837.85</v>
      </c>
      <c r="K172" s="5">
        <f t="shared" si="11"/>
        <v>39.049452569534424</v>
      </c>
    </row>
    <row r="173" spans="1:11" ht="22.5" x14ac:dyDescent="0.25">
      <c r="A173" s="18">
        <v>5</v>
      </c>
      <c r="B173" s="20" t="s">
        <v>26</v>
      </c>
      <c r="C173" s="8">
        <f t="shared" si="8"/>
        <v>1993744.89</v>
      </c>
      <c r="D173" s="8">
        <f t="shared" si="8"/>
        <v>1816163.8499999999</v>
      </c>
      <c r="E173" s="5">
        <f t="shared" si="9"/>
        <v>-8.9069088472999169</v>
      </c>
      <c r="F173" s="16">
        <v>1993744.89</v>
      </c>
      <c r="G173" s="8">
        <f>[1]Табл.2.2!D174</f>
        <v>1715863.8499999999</v>
      </c>
      <c r="H173" s="5">
        <f t="shared" si="10"/>
        <v>-13.937642744253012</v>
      </c>
      <c r="I173" s="16">
        <v>0</v>
      </c>
      <c r="J173" s="8">
        <f>[1]Табл.2.2!F174</f>
        <v>100300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2042146.77</v>
      </c>
      <c r="D174" s="8">
        <f t="shared" si="8"/>
        <v>2372352.19</v>
      </c>
      <c r="E174" s="5">
        <f t="shared" si="9"/>
        <v>16.169524387319129</v>
      </c>
      <c r="F174" s="16">
        <v>2042146.77</v>
      </c>
      <c r="G174" s="8">
        <f>[1]Табл.2.2!D175</f>
        <v>2371852.19</v>
      </c>
      <c r="H174" s="5">
        <f t="shared" si="10"/>
        <v>16.145040348887349</v>
      </c>
      <c r="I174" s="16">
        <v>0</v>
      </c>
      <c r="J174" s="8">
        <f>[1]Табл.2.2!F175</f>
        <v>500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991144.12000000011</v>
      </c>
      <c r="D175" s="8">
        <f t="shared" si="8"/>
        <v>1507508.35</v>
      </c>
      <c r="E175" s="5">
        <f t="shared" si="9"/>
        <v>52.097794819183321</v>
      </c>
      <c r="F175" s="16">
        <v>991144.12000000011</v>
      </c>
      <c r="G175" s="8">
        <f>[1]Табл.2.2!D176</f>
        <v>1506608.35</v>
      </c>
      <c r="H175" s="5">
        <f t="shared" si="10"/>
        <v>52.006990668521553</v>
      </c>
      <c r="I175" s="16">
        <v>0</v>
      </c>
      <c r="J175" s="8">
        <f>[1]Табл.2.2!F176</f>
        <v>900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3177973.23</v>
      </c>
      <c r="D176" s="8">
        <f t="shared" si="8"/>
        <v>3984237.5100000002</v>
      </c>
      <c r="E176" s="5">
        <f t="shared" si="9"/>
        <v>25.370392437194965</v>
      </c>
      <c r="F176" s="16">
        <v>3109323.23</v>
      </c>
      <c r="G176" s="8">
        <f>[1]Табл.2.2!D177</f>
        <v>3914137.5100000002</v>
      </c>
      <c r="H176" s="5">
        <f t="shared" si="10"/>
        <v>25.883905289576475</v>
      </c>
      <c r="I176" s="16">
        <v>68650</v>
      </c>
      <c r="J176" s="8">
        <f>[1]Табл.2.2!F177</f>
        <v>70100</v>
      </c>
      <c r="K176" s="5">
        <f t="shared" si="11"/>
        <v>2.1121631463947494</v>
      </c>
    </row>
    <row r="177" spans="1:11" x14ac:dyDescent="0.25">
      <c r="A177" s="18">
        <v>9</v>
      </c>
      <c r="B177" s="20" t="s">
        <v>22</v>
      </c>
      <c r="C177" s="8">
        <f t="shared" si="8"/>
        <v>1857701.5700000003</v>
      </c>
      <c r="D177" s="8">
        <f t="shared" si="8"/>
        <v>1325492.47</v>
      </c>
      <c r="E177" s="5">
        <f t="shared" si="9"/>
        <v>-28.648794219407378</v>
      </c>
      <c r="F177" s="16">
        <v>1850008.0200000003</v>
      </c>
      <c r="G177" s="8">
        <f>[1]Табл.2.2!D178</f>
        <v>1313743.32</v>
      </c>
      <c r="H177" s="5">
        <f t="shared" si="10"/>
        <v>-28.987155417845173</v>
      </c>
      <c r="I177" s="16">
        <v>7693.55</v>
      </c>
      <c r="J177" s="8">
        <f>[1]Табл.2.2!F178</f>
        <v>11749.15</v>
      </c>
      <c r="K177" s="5">
        <f t="shared" si="11"/>
        <v>52.714286642707179</v>
      </c>
    </row>
    <row r="178" spans="1:11" x14ac:dyDescent="0.25">
      <c r="A178" s="18">
        <v>10</v>
      </c>
      <c r="B178" s="20" t="s">
        <v>21</v>
      </c>
      <c r="C178" s="8">
        <f t="shared" si="8"/>
        <v>3623227.49</v>
      </c>
      <c r="D178" s="8">
        <f t="shared" si="8"/>
        <v>2675216.2000000002</v>
      </c>
      <c r="E178" s="5">
        <f t="shared" si="9"/>
        <v>-26.164829357706154</v>
      </c>
      <c r="F178" s="16">
        <v>3588219.77</v>
      </c>
      <c r="G178" s="8">
        <f>[1]Табл.2.2!D179</f>
        <v>2545254.9300000002</v>
      </c>
      <c r="H178" s="5">
        <f t="shared" si="10"/>
        <v>-29.066358998406599</v>
      </c>
      <c r="I178" s="16">
        <v>35007.72</v>
      </c>
      <c r="J178" s="8">
        <f>[1]Табл.2.2!F179</f>
        <v>129961.26999999999</v>
      </c>
      <c r="K178" s="5">
        <f t="shared" si="11"/>
        <v>271.23603022419053</v>
      </c>
    </row>
    <row r="179" spans="1:11" x14ac:dyDescent="0.25">
      <c r="A179" s="15">
        <v>11</v>
      </c>
      <c r="B179" s="19" t="s">
        <v>20</v>
      </c>
      <c r="C179" s="8">
        <f t="shared" si="8"/>
        <v>8468504.1300000008</v>
      </c>
      <c r="D179" s="8">
        <f t="shared" si="8"/>
        <v>8257630.6799999997</v>
      </c>
      <c r="E179" s="5">
        <f t="shared" si="9"/>
        <v>-2.4900908916484354</v>
      </c>
      <c r="F179" s="13">
        <v>8457604.1300000008</v>
      </c>
      <c r="G179" s="8">
        <f>[1]Табл.2.2!D180</f>
        <v>8251030.6799999997</v>
      </c>
      <c r="H179" s="5">
        <f t="shared" si="10"/>
        <v>-2.4424582520629343</v>
      </c>
      <c r="I179" s="13">
        <v>10900</v>
      </c>
      <c r="J179" s="8">
        <f>[1]Табл.2.2!F180</f>
        <v>6600</v>
      </c>
      <c r="K179" s="5">
        <f t="shared" si="11"/>
        <v>-39.449541284403665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116963485.85999997</v>
      </c>
      <c r="D181" s="4">
        <f t="shared" si="8"/>
        <v>126322836.07000005</v>
      </c>
      <c r="E181" s="1">
        <f t="shared" si="9"/>
        <v>8.0019419233134101</v>
      </c>
      <c r="F181" s="3">
        <v>82113528.939999968</v>
      </c>
      <c r="G181" s="4">
        <f>[1]Табл.2.2!D182</f>
        <v>86298257.540000036</v>
      </c>
      <c r="H181" s="1">
        <f t="shared" si="10"/>
        <v>5.0962717764302141</v>
      </c>
      <c r="I181" s="3">
        <v>34849956.920000002</v>
      </c>
      <c r="J181" s="4">
        <f>[1]Табл.2.2!F182</f>
        <v>40024578.530000009</v>
      </c>
      <c r="K181" s="1">
        <f t="shared" si="11"/>
        <v>14.848286963104826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102642018.41999999</v>
      </c>
      <c r="D183" s="8">
        <f t="shared" si="8"/>
        <v>109490010.01000005</v>
      </c>
      <c r="E183" s="5">
        <f t="shared" si="9"/>
        <v>6.6717234280982467</v>
      </c>
      <c r="F183" s="16">
        <v>67899987.319999978</v>
      </c>
      <c r="G183" s="8">
        <f>[1]Табл.2.2!D184</f>
        <v>72567637.170000032</v>
      </c>
      <c r="H183" s="5">
        <f t="shared" si="10"/>
        <v>6.8743015046560885</v>
      </c>
      <c r="I183" s="16">
        <v>34742031.100000001</v>
      </c>
      <c r="J183" s="8">
        <f>[1]Табл.2.2!F184</f>
        <v>36922372.840000011</v>
      </c>
      <c r="K183" s="5">
        <f t="shared" si="11"/>
        <v>6.2758038921910071</v>
      </c>
    </row>
    <row r="184" spans="1:11" x14ac:dyDescent="0.25">
      <c r="A184" s="38" t="s">
        <v>16</v>
      </c>
      <c r="B184" s="38"/>
      <c r="C184" s="8">
        <f t="shared" si="8"/>
        <v>14321467.439999998</v>
      </c>
      <c r="D184" s="8">
        <f t="shared" si="8"/>
        <v>16832826.060000002</v>
      </c>
      <c r="E184" s="5">
        <f t="shared" si="9"/>
        <v>17.535623570150065</v>
      </c>
      <c r="F184" s="16">
        <v>14213541.619999997</v>
      </c>
      <c r="G184" s="8">
        <f>[1]Табл.2.2!D185</f>
        <v>13730620.370000001</v>
      </c>
      <c r="H184" s="5">
        <f t="shared" si="10"/>
        <v>-3.3976137890958427</v>
      </c>
      <c r="I184" s="16">
        <v>107925.82</v>
      </c>
      <c r="J184" s="8">
        <f>[1]Табл.2.2!F185</f>
        <v>3102205.69</v>
      </c>
      <c r="K184" s="5" t="s">
        <v>158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510294.51</v>
      </c>
      <c r="D186" s="8">
        <f t="shared" si="8"/>
        <v>770568.42</v>
      </c>
      <c r="E186" s="5">
        <f t="shared" si="9"/>
        <v>51.004646316888653</v>
      </c>
      <c r="F186" s="16">
        <v>509994.51</v>
      </c>
      <c r="G186" s="8">
        <f>[1]Табл.2.2!D187</f>
        <v>493595.71</v>
      </c>
      <c r="H186" s="5">
        <f t="shared" si="10"/>
        <v>-3.2154855941488449</v>
      </c>
      <c r="I186" s="16">
        <v>300</v>
      </c>
      <c r="J186" s="8">
        <f>[1]Табл.2.2!F187</f>
        <v>276972.71000000002</v>
      </c>
      <c r="K186" s="5" t="s">
        <v>158</v>
      </c>
    </row>
    <row r="187" spans="1:11" x14ac:dyDescent="0.25">
      <c r="A187" s="18">
        <v>2</v>
      </c>
      <c r="B187" s="17" t="s">
        <v>13</v>
      </c>
      <c r="C187" s="8">
        <f t="shared" si="8"/>
        <v>185773.97</v>
      </c>
      <c r="D187" s="8">
        <f t="shared" si="8"/>
        <v>250290.68</v>
      </c>
      <c r="E187" s="5">
        <f t="shared" si="9"/>
        <v>34.728605950553771</v>
      </c>
      <c r="F187" s="16">
        <v>178773.97</v>
      </c>
      <c r="G187" s="8">
        <f>[1]Табл.2.2!D188</f>
        <v>155838.19999999998</v>
      </c>
      <c r="H187" s="5">
        <f t="shared" si="10"/>
        <v>-12.829479593701492</v>
      </c>
      <c r="I187" s="16">
        <v>7000</v>
      </c>
      <c r="J187" s="8">
        <f>[1]Табл.2.2!F188</f>
        <v>94452.479999999996</v>
      </c>
      <c r="K187" s="5" t="s">
        <v>158</v>
      </c>
    </row>
    <row r="188" spans="1:11" x14ac:dyDescent="0.25">
      <c r="A188" s="18">
        <v>3</v>
      </c>
      <c r="B188" s="17" t="s">
        <v>12</v>
      </c>
      <c r="C188" s="8">
        <f t="shared" si="8"/>
        <v>948303.74000000011</v>
      </c>
      <c r="D188" s="8">
        <f t="shared" si="8"/>
        <v>460698.82</v>
      </c>
      <c r="E188" s="5">
        <f t="shared" si="9"/>
        <v>-51.4186435666699</v>
      </c>
      <c r="F188" s="16">
        <v>948303.74000000011</v>
      </c>
      <c r="G188" s="8">
        <f>[1]Табл.2.2!D189</f>
        <v>418380.45</v>
      </c>
      <c r="H188" s="5">
        <f t="shared" si="10"/>
        <v>-55.881176847409677</v>
      </c>
      <c r="I188" s="16">
        <v>0</v>
      </c>
      <c r="J188" s="8">
        <f>[1]Табл.2.2!F189</f>
        <v>42318.37</v>
      </c>
      <c r="K188" s="5">
        <v>0</v>
      </c>
    </row>
    <row r="189" spans="1:11" x14ac:dyDescent="0.25">
      <c r="A189" s="18">
        <v>4</v>
      </c>
      <c r="B189" s="17" t="s">
        <v>11</v>
      </c>
      <c r="C189" s="8">
        <f t="shared" si="8"/>
        <v>302247.25999999995</v>
      </c>
      <c r="D189" s="8">
        <f t="shared" si="8"/>
        <v>659151.61</v>
      </c>
      <c r="E189" s="5">
        <f t="shared" si="9"/>
        <v>118.08356840025618</v>
      </c>
      <c r="F189" s="16">
        <v>302247.25999999995</v>
      </c>
      <c r="G189" s="8">
        <f>[1]Табл.2.2!D190</f>
        <v>288225.44</v>
      </c>
      <c r="H189" s="5">
        <f t="shared" si="10"/>
        <v>-4.6391884578209073</v>
      </c>
      <c r="I189" s="16">
        <v>0</v>
      </c>
      <c r="J189" s="8">
        <f>[1]Табл.2.2!F190</f>
        <v>370926.17</v>
      </c>
      <c r="K189" s="5">
        <v>0</v>
      </c>
    </row>
    <row r="190" spans="1:11" x14ac:dyDescent="0.25">
      <c r="A190" s="18">
        <v>5</v>
      </c>
      <c r="B190" s="17" t="s">
        <v>10</v>
      </c>
      <c r="C190" s="8">
        <f t="shared" si="8"/>
        <v>555639.15</v>
      </c>
      <c r="D190" s="8">
        <f t="shared" si="8"/>
        <v>726751.51</v>
      </c>
      <c r="E190" s="5">
        <f t="shared" si="9"/>
        <v>30.795590987424134</v>
      </c>
      <c r="F190" s="16">
        <v>555339.15</v>
      </c>
      <c r="G190" s="8">
        <f>[1]Табл.2.2!D191</f>
        <v>534128.18999999994</v>
      </c>
      <c r="H190" s="5">
        <f t="shared" si="10"/>
        <v>-3.8194605944853777</v>
      </c>
      <c r="I190" s="16">
        <v>300</v>
      </c>
      <c r="J190" s="8">
        <f>[1]Табл.2.2!F191</f>
        <v>192623.32</v>
      </c>
      <c r="K190" s="5" t="s">
        <v>158</v>
      </c>
    </row>
    <row r="191" spans="1:11" x14ac:dyDescent="0.25">
      <c r="A191" s="18">
        <v>6</v>
      </c>
      <c r="B191" s="17" t="s">
        <v>9</v>
      </c>
      <c r="C191" s="8">
        <f t="shared" si="8"/>
        <v>510205.03999999992</v>
      </c>
      <c r="D191" s="8">
        <f t="shared" si="8"/>
        <v>767034.75</v>
      </c>
      <c r="E191" s="5">
        <f t="shared" si="9"/>
        <v>50.338528604107893</v>
      </c>
      <c r="F191" s="16">
        <v>503205.03999999992</v>
      </c>
      <c r="G191" s="8">
        <f>[1]Табл.2.2!D192</f>
        <v>468571.52</v>
      </c>
      <c r="H191" s="5">
        <f t="shared" si="10"/>
        <v>-6.8825860726672943</v>
      </c>
      <c r="I191" s="16">
        <v>7000</v>
      </c>
      <c r="J191" s="8">
        <f>[1]Табл.2.2!F192</f>
        <v>298463.23</v>
      </c>
      <c r="K191" s="5" t="s">
        <v>158</v>
      </c>
    </row>
    <row r="192" spans="1:11" x14ac:dyDescent="0.25">
      <c r="A192" s="18">
        <v>7</v>
      </c>
      <c r="B192" s="17" t="s">
        <v>8</v>
      </c>
      <c r="C192" s="8">
        <f t="shared" si="8"/>
        <v>131835.15</v>
      </c>
      <c r="D192" s="8">
        <f t="shared" si="8"/>
        <v>168854.12999999998</v>
      </c>
      <c r="E192" s="5">
        <f t="shared" si="9"/>
        <v>28.079749596370931</v>
      </c>
      <c r="F192" s="16">
        <v>131835.15</v>
      </c>
      <c r="G192" s="8">
        <f>[1]Табл.2.2!D193</f>
        <v>113225.82999999999</v>
      </c>
      <c r="H192" s="5">
        <f t="shared" si="10"/>
        <v>-14.115598154210019</v>
      </c>
      <c r="I192" s="16">
        <v>0</v>
      </c>
      <c r="J192" s="8">
        <f>[1]Табл.2.2!F193</f>
        <v>55628.299999999996</v>
      </c>
      <c r="K192" s="5">
        <v>0</v>
      </c>
    </row>
    <row r="193" spans="1:11" x14ac:dyDescent="0.25">
      <c r="A193" s="18">
        <v>8</v>
      </c>
      <c r="B193" s="17" t="s">
        <v>7</v>
      </c>
      <c r="C193" s="8">
        <f t="shared" si="8"/>
        <v>276299.81</v>
      </c>
      <c r="D193" s="8">
        <f t="shared" si="8"/>
        <v>449792.19999999995</v>
      </c>
      <c r="E193" s="5">
        <f t="shared" si="9"/>
        <v>62.791353349102906</v>
      </c>
      <c r="F193" s="16">
        <v>266299.81</v>
      </c>
      <c r="G193" s="8">
        <f>[1]Табл.2.2!D194</f>
        <v>323561.88999999996</v>
      </c>
      <c r="H193" s="5">
        <f t="shared" si="10"/>
        <v>21.50286175570308</v>
      </c>
      <c r="I193" s="16">
        <v>10000</v>
      </c>
      <c r="J193" s="8">
        <f>[1]Табл.2.2!F194</f>
        <v>126230.31</v>
      </c>
      <c r="K193" s="5" t="s">
        <v>158</v>
      </c>
    </row>
    <row r="194" spans="1:11" x14ac:dyDescent="0.25">
      <c r="A194" s="18">
        <v>9</v>
      </c>
      <c r="B194" s="17" t="s">
        <v>6</v>
      </c>
      <c r="C194" s="8">
        <f t="shared" si="8"/>
        <v>719275.99</v>
      </c>
      <c r="D194" s="8">
        <f t="shared" si="8"/>
        <v>1090269.3700000001</v>
      </c>
      <c r="E194" s="5">
        <f t="shared" si="9"/>
        <v>51.578724322495475</v>
      </c>
      <c r="F194" s="16">
        <v>712275.99</v>
      </c>
      <c r="G194" s="8">
        <f>[1]Табл.2.2!D195</f>
        <v>670979.74000000011</v>
      </c>
      <c r="H194" s="5">
        <f t="shared" si="10"/>
        <v>-5.7977877367451214</v>
      </c>
      <c r="I194" s="16">
        <v>7000</v>
      </c>
      <c r="J194" s="8">
        <f>[1]Табл.2.2!F195</f>
        <v>419289.63</v>
      </c>
      <c r="K194" s="5" t="s">
        <v>158</v>
      </c>
    </row>
    <row r="195" spans="1:11" x14ac:dyDescent="0.25">
      <c r="A195" s="18">
        <v>10</v>
      </c>
      <c r="B195" s="17" t="s">
        <v>5</v>
      </c>
      <c r="C195" s="8">
        <f t="shared" si="8"/>
        <v>806765.34000000008</v>
      </c>
      <c r="D195" s="8">
        <f t="shared" si="8"/>
        <v>1221503.1599999999</v>
      </c>
      <c r="E195" s="5">
        <f t="shared" si="9"/>
        <v>51.407491055577538</v>
      </c>
      <c r="F195" s="16">
        <v>796383.34000000008</v>
      </c>
      <c r="G195" s="8">
        <f>[1]Табл.2.2!D196</f>
        <v>839639.37999999989</v>
      </c>
      <c r="H195" s="5">
        <f t="shared" si="10"/>
        <v>5.431560132837518</v>
      </c>
      <c r="I195" s="16">
        <v>10382</v>
      </c>
      <c r="J195" s="8">
        <f>[1]Табл.2.2!F196</f>
        <v>381863.78</v>
      </c>
      <c r="K195" s="5" t="s">
        <v>158</v>
      </c>
    </row>
    <row r="196" spans="1:11" x14ac:dyDescent="0.25">
      <c r="A196" s="18">
        <v>11</v>
      </c>
      <c r="B196" s="17" t="s">
        <v>4</v>
      </c>
      <c r="C196" s="8">
        <f t="shared" si="8"/>
        <v>87809.430000000008</v>
      </c>
      <c r="D196" s="8">
        <f t="shared" si="8"/>
        <v>163995.16</v>
      </c>
      <c r="E196" s="5">
        <f t="shared" si="9"/>
        <v>86.762583471957385</v>
      </c>
      <c r="F196" s="16">
        <v>87809.430000000008</v>
      </c>
      <c r="G196" s="8">
        <f>[1]Табл.2.2!D197</f>
        <v>118200.44</v>
      </c>
      <c r="H196" s="5">
        <f t="shared" si="10"/>
        <v>34.610189361210956</v>
      </c>
      <c r="I196" s="16">
        <v>0</v>
      </c>
      <c r="J196" s="8">
        <f>[1]Табл.2.2!F197</f>
        <v>45794.720000000001</v>
      </c>
      <c r="K196" s="5">
        <v>0</v>
      </c>
    </row>
    <row r="197" spans="1:11" x14ac:dyDescent="0.25">
      <c r="A197" s="15">
        <v>12</v>
      </c>
      <c r="B197" s="14" t="s">
        <v>3</v>
      </c>
      <c r="C197" s="8">
        <f t="shared" si="8"/>
        <v>9287018.0499999989</v>
      </c>
      <c r="D197" s="8">
        <f t="shared" si="8"/>
        <v>10103916.250000002</v>
      </c>
      <c r="E197" s="5">
        <f t="shared" si="9"/>
        <v>8.796130206724456</v>
      </c>
      <c r="F197" s="13">
        <v>9221074.2299999986</v>
      </c>
      <c r="G197" s="8">
        <f>[1]Табл.2.2!D198</f>
        <v>9306273.5800000019</v>
      </c>
      <c r="H197" s="5">
        <f t="shared" si="10"/>
        <v>0.92396338945862055</v>
      </c>
      <c r="I197" s="13">
        <v>65943.820000000007</v>
      </c>
      <c r="J197" s="8">
        <f>[1]Табл.2.2!F198</f>
        <v>797642.66999999993</v>
      </c>
      <c r="K197" s="5" t="s">
        <v>158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705688022.06000006</v>
      </c>
      <c r="D199" s="4">
        <f t="shared" si="8"/>
        <v>803476294.91999984</v>
      </c>
      <c r="E199" s="1">
        <f t="shared" si="9"/>
        <v>13.857153558387239</v>
      </c>
      <c r="F199" s="12">
        <v>635788006.67000008</v>
      </c>
      <c r="G199" s="4">
        <f>[1]Табл.2.2!D200</f>
        <v>698657836.58999991</v>
      </c>
      <c r="H199" s="1">
        <f t="shared" si="10"/>
        <v>9.8884894430907053</v>
      </c>
      <c r="I199" s="12">
        <v>69900015.390000001</v>
      </c>
      <c r="J199" s="4">
        <f>[1]Табл.2.2!F200</f>
        <v>104818458.32999997</v>
      </c>
      <c r="K199" s="1">
        <f t="shared" si="11"/>
        <v>49.954842992774871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5840773761.1400118</v>
      </c>
      <c r="D201" s="4">
        <f t="shared" si="12"/>
        <v>7767963310.1099987</v>
      </c>
      <c r="E201" s="1">
        <f t="shared" ref="E201:E203" si="13">D201/C201*100-100</f>
        <v>32.99544936652083</v>
      </c>
      <c r="F201" s="12">
        <v>5685412844.8000116</v>
      </c>
      <c r="G201" s="11">
        <f>[1]Табл.2.2!D208</f>
        <v>7596590302.3399982</v>
      </c>
      <c r="H201" s="1">
        <f t="shared" ref="H201:H203" si="14">G201/F201*100-100</f>
        <v>33.615456075243287</v>
      </c>
      <c r="I201" s="12">
        <v>155360916.34000009</v>
      </c>
      <c r="J201" s="11">
        <f>[1]Табл.2.2!F208</f>
        <v>171373007.76999998</v>
      </c>
      <c r="K201" s="1">
        <f t="shared" ref="K201:K203" si="15">J201/I201*100-100</f>
        <v>10.306383231518907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7859567580.8100119</v>
      </c>
      <c r="D203" s="4">
        <f t="shared" si="12"/>
        <v>9938770283.8899975</v>
      </c>
      <c r="E203" s="1">
        <f t="shared" si="13"/>
        <v>26.45441599301958</v>
      </c>
      <c r="F203" s="3">
        <v>7301290037.9200115</v>
      </c>
      <c r="G203" s="2">
        <f>SUM(G201:G202,G8,G21,G40,G55,G66,G78,G91,G105,G120,G137,G151,G164,G181,G199)</f>
        <v>9329241264.6899967</v>
      </c>
      <c r="H203" s="1">
        <f t="shared" si="14"/>
        <v>27.775245418790504</v>
      </c>
      <c r="I203" s="2">
        <v>558277542.8900001</v>
      </c>
      <c r="J203" s="2">
        <f t="shared" ref="J203" si="16">SUM(J201:J202,J8,J21,J40,J55,J66,J78,J91,J105,J120,J137,J151,J164,J181,J199)</f>
        <v>609529019.19999993</v>
      </c>
      <c r="K203" s="1">
        <f t="shared" si="15"/>
        <v>9.1802862147543323</v>
      </c>
    </row>
    <row r="205" spans="1:11" ht="18.75" customHeight="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5.7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B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2021-12-03T08:49:56Z</cp:lastPrinted>
  <dcterms:created xsi:type="dcterms:W3CDTF">2020-04-06T09:58:24Z</dcterms:created>
  <dcterms:modified xsi:type="dcterms:W3CDTF">2021-12-03T08:50:02Z</dcterms:modified>
</cp:coreProperties>
</file>