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5" windowWidth="27795" windowHeight="6180"/>
  </bookViews>
  <sheets>
    <sheet name="1" sheetId="32" r:id="rId1"/>
    <sheet name="Лист2" sheetId="20" state="hidden" r:id="rId2"/>
  </sheets>
  <externalReferences>
    <externalReference r:id="rId3"/>
  </externalReferences>
  <calcPr calcId="145621"/>
</workbook>
</file>

<file path=xl/calcChain.xml><?xml version="1.0" encoding="utf-8"?>
<calcChain xmlns="http://schemas.openxmlformats.org/spreadsheetml/2006/main">
  <c r="C203" i="32" l="1"/>
  <c r="J201" i="32"/>
  <c r="H201" i="32"/>
  <c r="G201" i="32"/>
  <c r="D201" i="32"/>
  <c r="E201" i="32" s="1"/>
  <c r="C201" i="32"/>
  <c r="J199" i="32"/>
  <c r="K199" i="32" s="1"/>
  <c r="H199" i="32"/>
  <c r="G199" i="32"/>
  <c r="C199" i="32"/>
  <c r="K197" i="32"/>
  <c r="J197" i="32"/>
  <c r="G197" i="32"/>
  <c r="D197" i="32" s="1"/>
  <c r="E197" i="32" s="1"/>
  <c r="C197" i="32"/>
  <c r="K196" i="32"/>
  <c r="J196" i="32"/>
  <c r="G196" i="32"/>
  <c r="C196" i="32"/>
  <c r="J195" i="32"/>
  <c r="K195" i="32" s="1"/>
  <c r="H195" i="32"/>
  <c r="G195" i="32"/>
  <c r="D195" i="32"/>
  <c r="E195" i="32" s="1"/>
  <c r="C195" i="32"/>
  <c r="J194" i="32"/>
  <c r="K194" i="32" s="1"/>
  <c r="H194" i="32"/>
  <c r="G194" i="32"/>
  <c r="C194" i="32"/>
  <c r="K193" i="32"/>
  <c r="J193" i="32"/>
  <c r="G193" i="32"/>
  <c r="D193" i="32" s="1"/>
  <c r="E193" i="32" s="1"/>
  <c r="C193" i="32"/>
  <c r="K192" i="32"/>
  <c r="J192" i="32"/>
  <c r="G192" i="32"/>
  <c r="C192" i="32"/>
  <c r="J191" i="32"/>
  <c r="K191" i="32" s="1"/>
  <c r="H191" i="32"/>
  <c r="G191" i="32"/>
  <c r="D191" i="32"/>
  <c r="E191" i="32" s="1"/>
  <c r="C191" i="32"/>
  <c r="J190" i="32"/>
  <c r="K190" i="32" s="1"/>
  <c r="H190" i="32"/>
  <c r="G190" i="32"/>
  <c r="C190" i="32"/>
  <c r="K189" i="32"/>
  <c r="J189" i="32"/>
  <c r="G189" i="32"/>
  <c r="D189" i="32" s="1"/>
  <c r="E189" i="32" s="1"/>
  <c r="C189" i="32"/>
  <c r="J188" i="32"/>
  <c r="G188" i="32"/>
  <c r="C188" i="32"/>
  <c r="J187" i="32"/>
  <c r="K187" i="32" s="1"/>
  <c r="H187" i="32"/>
  <c r="G187" i="32"/>
  <c r="D187" i="32"/>
  <c r="E187" i="32" s="1"/>
  <c r="C187" i="32"/>
  <c r="J186" i="32"/>
  <c r="K186" i="32" s="1"/>
  <c r="H186" i="32"/>
  <c r="G186" i="32"/>
  <c r="C186" i="32"/>
  <c r="K184" i="32"/>
  <c r="J184" i="32"/>
  <c r="G184" i="32"/>
  <c r="D184" i="32" s="1"/>
  <c r="E184" i="32" s="1"/>
  <c r="C184" i="32"/>
  <c r="K183" i="32"/>
  <c r="J183" i="32"/>
  <c r="G183" i="32"/>
  <c r="C183" i="32"/>
  <c r="J181" i="32"/>
  <c r="K181" i="32" s="1"/>
  <c r="H181" i="32"/>
  <c r="G181" i="32"/>
  <c r="D181" i="32"/>
  <c r="E181" i="32" s="1"/>
  <c r="C181" i="32"/>
  <c r="J179" i="32"/>
  <c r="K179" i="32" s="1"/>
  <c r="H179" i="32"/>
  <c r="G179" i="32"/>
  <c r="C179" i="32"/>
  <c r="J178" i="32"/>
  <c r="G178" i="32"/>
  <c r="C178" i="32"/>
  <c r="J177" i="32"/>
  <c r="K177" i="32" s="1"/>
  <c r="H177" i="32"/>
  <c r="G177" i="32"/>
  <c r="D177" i="32"/>
  <c r="E177" i="32" s="1"/>
  <c r="C177" i="32"/>
  <c r="J176" i="32"/>
  <c r="K176" i="32" s="1"/>
  <c r="H176" i="32"/>
  <c r="G176" i="32"/>
  <c r="C176" i="32"/>
  <c r="J175" i="32"/>
  <c r="G175" i="32"/>
  <c r="C175" i="32"/>
  <c r="J174" i="32"/>
  <c r="H174" i="32"/>
  <c r="G174" i="32"/>
  <c r="D174" i="32"/>
  <c r="E174" i="32" s="1"/>
  <c r="C174" i="32"/>
  <c r="J173" i="32"/>
  <c r="G173" i="32"/>
  <c r="C173" i="32"/>
  <c r="K172" i="32"/>
  <c r="J172" i="32"/>
  <c r="H172" i="32"/>
  <c r="G172" i="32"/>
  <c r="E172" i="32"/>
  <c r="D172" i="32"/>
  <c r="C172" i="32"/>
  <c r="J171" i="32"/>
  <c r="H171" i="32"/>
  <c r="G171" i="32"/>
  <c r="D171" i="32" s="1"/>
  <c r="C171" i="32"/>
  <c r="K170" i="32"/>
  <c r="J170" i="32"/>
  <c r="G170" i="32"/>
  <c r="C170" i="32"/>
  <c r="K169" i="32"/>
  <c r="J169" i="32"/>
  <c r="H169" i="32"/>
  <c r="G169" i="32"/>
  <c r="E169" i="32"/>
  <c r="D169" i="32"/>
  <c r="C169" i="32"/>
  <c r="J167" i="32"/>
  <c r="K167" i="32" s="1"/>
  <c r="H167" i="32"/>
  <c r="G167" i="32"/>
  <c r="D167" i="32"/>
  <c r="E167" i="32" s="1"/>
  <c r="C167" i="32"/>
  <c r="K166" i="32"/>
  <c r="J166" i="32"/>
  <c r="H166" i="32"/>
  <c r="G166" i="32"/>
  <c r="D166" i="32" s="1"/>
  <c r="C166" i="32"/>
  <c r="K164" i="32"/>
  <c r="J164" i="32"/>
  <c r="G164" i="32"/>
  <c r="C164" i="32"/>
  <c r="K162" i="32"/>
  <c r="J162" i="32"/>
  <c r="H162" i="32"/>
  <c r="G162" i="32"/>
  <c r="E162" i="32"/>
  <c r="D162" i="32"/>
  <c r="C162" i="32"/>
  <c r="J161" i="32"/>
  <c r="K161" i="32" s="1"/>
  <c r="H161" i="32"/>
  <c r="G161" i="32"/>
  <c r="D161" i="32"/>
  <c r="E161" i="32" s="1"/>
  <c r="C161" i="32"/>
  <c r="K160" i="32"/>
  <c r="J160" i="32"/>
  <c r="H160" i="32"/>
  <c r="G160" i="32"/>
  <c r="D160" i="32" s="1"/>
  <c r="C160" i="32"/>
  <c r="K159" i="32"/>
  <c r="J159" i="32"/>
  <c r="G159" i="32"/>
  <c r="C159" i="32"/>
  <c r="K158" i="32"/>
  <c r="J158" i="32"/>
  <c r="H158" i="32"/>
  <c r="G158" i="32"/>
  <c r="E158" i="32"/>
  <c r="D158" i="32"/>
  <c r="C158" i="32"/>
  <c r="J157" i="32"/>
  <c r="K157" i="32" s="1"/>
  <c r="G157" i="32"/>
  <c r="D157" i="32"/>
  <c r="E157" i="32" s="1"/>
  <c r="C157" i="32"/>
  <c r="K156" i="32"/>
  <c r="J156" i="32"/>
  <c r="H156" i="32"/>
  <c r="G156" i="32"/>
  <c r="D156" i="32" s="1"/>
  <c r="C156" i="32"/>
  <c r="K154" i="32"/>
  <c r="J154" i="32"/>
  <c r="G154" i="32"/>
  <c r="C154" i="32"/>
  <c r="K153" i="32"/>
  <c r="J153" i="32"/>
  <c r="H153" i="32"/>
  <c r="G153" i="32"/>
  <c r="E153" i="32"/>
  <c r="D153" i="32"/>
  <c r="C153" i="32"/>
  <c r="J151" i="32"/>
  <c r="K151" i="32" s="1"/>
  <c r="H151" i="32"/>
  <c r="G151" i="32"/>
  <c r="D151" i="32"/>
  <c r="E151" i="32" s="1"/>
  <c r="C151" i="32"/>
  <c r="J149" i="32"/>
  <c r="G149" i="32"/>
  <c r="C149" i="32"/>
  <c r="K148" i="32"/>
  <c r="J148" i="32"/>
  <c r="H148" i="32"/>
  <c r="G148" i="32"/>
  <c r="E148" i="32"/>
  <c r="D148" i="32"/>
  <c r="C148" i="32"/>
  <c r="J147" i="32"/>
  <c r="H147" i="32"/>
  <c r="G147" i="32"/>
  <c r="D147" i="32"/>
  <c r="E147" i="32" s="1"/>
  <c r="C147" i="32"/>
  <c r="K146" i="32"/>
  <c r="J146" i="32"/>
  <c r="H146" i="32"/>
  <c r="G146" i="32"/>
  <c r="D146" i="32" s="1"/>
  <c r="C146" i="32"/>
  <c r="K145" i="32"/>
  <c r="J145" i="32"/>
  <c r="G145" i="32"/>
  <c r="C145" i="32"/>
  <c r="K144" i="32"/>
  <c r="J144" i="32"/>
  <c r="H144" i="32"/>
  <c r="G144" i="32"/>
  <c r="E144" i="32"/>
  <c r="D144" i="32"/>
  <c r="C144" i="32"/>
  <c r="J143" i="32"/>
  <c r="K143" i="32" s="1"/>
  <c r="H143" i="32"/>
  <c r="G143" i="32"/>
  <c r="D143" i="32"/>
  <c r="E143" i="32" s="1"/>
  <c r="C143" i="32"/>
  <c r="K142" i="32"/>
  <c r="J142" i="32"/>
  <c r="H142" i="32"/>
  <c r="G142" i="32"/>
  <c r="D142" i="32" s="1"/>
  <c r="C142" i="32"/>
  <c r="K140" i="32"/>
  <c r="J140" i="32"/>
  <c r="G140" i="32"/>
  <c r="C140" i="32"/>
  <c r="K139" i="32"/>
  <c r="J139" i="32"/>
  <c r="H139" i="32"/>
  <c r="G139" i="32"/>
  <c r="E139" i="32"/>
  <c r="D139" i="32"/>
  <c r="C139" i="32"/>
  <c r="J137" i="32"/>
  <c r="K137" i="32" s="1"/>
  <c r="H137" i="32"/>
  <c r="G137" i="32"/>
  <c r="D137" i="32"/>
  <c r="E137" i="32" s="1"/>
  <c r="C137" i="32"/>
  <c r="J135" i="32"/>
  <c r="G135" i="32"/>
  <c r="C135" i="32"/>
  <c r="K134" i="32"/>
  <c r="J134" i="32"/>
  <c r="H134" i="32"/>
  <c r="G134" i="32"/>
  <c r="E134" i="32"/>
  <c r="D134" i="32"/>
  <c r="C134" i="32"/>
  <c r="J133" i="32"/>
  <c r="H133" i="32"/>
  <c r="G133" i="32"/>
  <c r="D133" i="32" s="1"/>
  <c r="C133" i="32"/>
  <c r="K132" i="32"/>
  <c r="J132" i="32"/>
  <c r="G132" i="32"/>
  <c r="C132" i="32"/>
  <c r="K131" i="32"/>
  <c r="J131" i="32"/>
  <c r="H131" i="32"/>
  <c r="G131" i="32"/>
  <c r="E131" i="32"/>
  <c r="D131" i="32"/>
  <c r="C131" i="32"/>
  <c r="J130" i="32"/>
  <c r="K130" i="32" s="1"/>
  <c r="H130" i="32"/>
  <c r="G130" i="32"/>
  <c r="D130" i="32"/>
  <c r="E130" i="32" s="1"/>
  <c r="C130" i="32"/>
  <c r="J129" i="32"/>
  <c r="G129" i="32"/>
  <c r="C129" i="32"/>
  <c r="J128" i="32"/>
  <c r="D128" i="32" s="1"/>
  <c r="E128" i="32" s="1"/>
  <c r="H128" i="32"/>
  <c r="G128" i="32"/>
  <c r="C128" i="32"/>
  <c r="K127" i="32"/>
  <c r="J127" i="32"/>
  <c r="G127" i="32"/>
  <c r="D127" i="32" s="1"/>
  <c r="E127" i="32" s="1"/>
  <c r="C127" i="32"/>
  <c r="J126" i="32"/>
  <c r="H126" i="32"/>
  <c r="G126" i="32"/>
  <c r="D126" i="32"/>
  <c r="E126" i="32" s="1"/>
  <c r="C126" i="32"/>
  <c r="J125" i="32"/>
  <c r="K125" i="32" s="1"/>
  <c r="H125" i="32"/>
  <c r="G125" i="32"/>
  <c r="C125" i="32"/>
  <c r="K123" i="32"/>
  <c r="J123" i="32"/>
  <c r="G123" i="32"/>
  <c r="D123" i="32" s="1"/>
  <c r="E123" i="32" s="1"/>
  <c r="C123" i="32"/>
  <c r="K122" i="32"/>
  <c r="J122" i="32"/>
  <c r="G122" i="32"/>
  <c r="C122" i="32"/>
  <c r="J120" i="32"/>
  <c r="K120" i="32" s="1"/>
  <c r="H120" i="32"/>
  <c r="G120" i="32"/>
  <c r="D120" i="32"/>
  <c r="E120" i="32" s="1"/>
  <c r="C120" i="32"/>
  <c r="J118" i="32"/>
  <c r="G118" i="32"/>
  <c r="D118" i="32" s="1"/>
  <c r="E118" i="32" s="1"/>
  <c r="C118" i="32"/>
  <c r="J117" i="32"/>
  <c r="D117" i="32" s="1"/>
  <c r="E117" i="32" s="1"/>
  <c r="H117" i="32"/>
  <c r="G117" i="32"/>
  <c r="C117" i="32"/>
  <c r="J116" i="32"/>
  <c r="G116" i="32"/>
  <c r="C116" i="32"/>
  <c r="K115" i="32"/>
  <c r="J115" i="32"/>
  <c r="G115" i="32"/>
  <c r="C115" i="32"/>
  <c r="J114" i="32"/>
  <c r="H114" i="32"/>
  <c r="G114" i="32"/>
  <c r="D114" i="32"/>
  <c r="E114" i="32" s="1"/>
  <c r="C114" i="32"/>
  <c r="J113" i="32"/>
  <c r="G113" i="32"/>
  <c r="C113" i="32"/>
  <c r="J112" i="32"/>
  <c r="D112" i="32" s="1"/>
  <c r="E112" i="32" s="1"/>
  <c r="H112" i="32"/>
  <c r="G112" i="32"/>
  <c r="C112" i="32"/>
  <c r="J111" i="32"/>
  <c r="G111" i="32"/>
  <c r="C111" i="32"/>
  <c r="J110" i="32"/>
  <c r="H110" i="32"/>
  <c r="G110" i="32"/>
  <c r="D110" i="32"/>
  <c r="E110" i="32" s="1"/>
  <c r="C110" i="32"/>
  <c r="K108" i="32"/>
  <c r="J108" i="32"/>
  <c r="H108" i="32"/>
  <c r="G108" i="32"/>
  <c r="D108" i="32" s="1"/>
  <c r="C108" i="32"/>
  <c r="K107" i="32"/>
  <c r="J107" i="32"/>
  <c r="G107" i="32"/>
  <c r="C107" i="32"/>
  <c r="K105" i="32"/>
  <c r="J105" i="32"/>
  <c r="H105" i="32"/>
  <c r="G105" i="32"/>
  <c r="E105" i="32"/>
  <c r="D105" i="32"/>
  <c r="C105" i="32"/>
  <c r="J103" i="32"/>
  <c r="K103" i="32" s="1"/>
  <c r="H103" i="32"/>
  <c r="G103" i="32"/>
  <c r="D103" i="32"/>
  <c r="E103" i="32" s="1"/>
  <c r="C103" i="32"/>
  <c r="J102" i="32"/>
  <c r="H102" i="32"/>
  <c r="G102" i="32"/>
  <c r="D102" i="32" s="1"/>
  <c r="E102" i="32"/>
  <c r="C102" i="32"/>
  <c r="J101" i="32"/>
  <c r="G101" i="32"/>
  <c r="H101" i="32" s="1"/>
  <c r="D101" i="32"/>
  <c r="E101" i="32" s="1"/>
  <c r="C101" i="32"/>
  <c r="J100" i="32"/>
  <c r="G100" i="32"/>
  <c r="C100" i="32"/>
  <c r="J99" i="32"/>
  <c r="G99" i="32"/>
  <c r="H99" i="32" s="1"/>
  <c r="C99" i="32"/>
  <c r="J98" i="32"/>
  <c r="G98" i="32"/>
  <c r="C98" i="32"/>
  <c r="J97" i="32"/>
  <c r="G97" i="32"/>
  <c r="H97" i="32" s="1"/>
  <c r="D97" i="32"/>
  <c r="E97" i="32" s="1"/>
  <c r="C97" i="32"/>
  <c r="J96" i="32"/>
  <c r="G96" i="32"/>
  <c r="C96" i="32"/>
  <c r="J94" i="32"/>
  <c r="G94" i="32"/>
  <c r="C94" i="32"/>
  <c r="J93" i="32"/>
  <c r="G93" i="32"/>
  <c r="H93" i="32" s="1"/>
  <c r="C93" i="32"/>
  <c r="J91" i="32"/>
  <c r="K91" i="32" s="1"/>
  <c r="G91" i="32"/>
  <c r="H91" i="32" s="1"/>
  <c r="C91" i="32"/>
  <c r="J89" i="32"/>
  <c r="G89" i="32"/>
  <c r="H89" i="32" s="1"/>
  <c r="C89" i="32"/>
  <c r="J88" i="32"/>
  <c r="G88" i="32"/>
  <c r="H88" i="32" s="1"/>
  <c r="C88" i="32"/>
  <c r="J87" i="32"/>
  <c r="G87" i="32"/>
  <c r="H87" i="32" s="1"/>
  <c r="C87" i="32"/>
  <c r="K86" i="32"/>
  <c r="J86" i="32"/>
  <c r="H86" i="32"/>
  <c r="G86" i="32"/>
  <c r="D86" i="32"/>
  <c r="C86" i="32"/>
  <c r="E86" i="32" s="1"/>
  <c r="J85" i="32"/>
  <c r="H85" i="32"/>
  <c r="G85" i="32"/>
  <c r="D85" i="32" s="1"/>
  <c r="E85" i="32" s="1"/>
  <c r="C85" i="32"/>
  <c r="J84" i="32"/>
  <c r="K84" i="32" s="1"/>
  <c r="G84" i="32"/>
  <c r="H84" i="32" s="1"/>
  <c r="C84" i="32"/>
  <c r="K83" i="32"/>
  <c r="J83" i="32"/>
  <c r="H83" i="32"/>
  <c r="G83" i="32"/>
  <c r="D83" i="32"/>
  <c r="C83" i="32"/>
  <c r="E83" i="32" s="1"/>
  <c r="J81" i="32"/>
  <c r="K81" i="32" s="1"/>
  <c r="G81" i="32"/>
  <c r="H81" i="32" s="1"/>
  <c r="C81" i="32"/>
  <c r="K80" i="32"/>
  <c r="J80" i="32"/>
  <c r="H80" i="32"/>
  <c r="G80" i="32"/>
  <c r="D80" i="32" s="1"/>
  <c r="E80" i="32"/>
  <c r="C80" i="32"/>
  <c r="J78" i="32"/>
  <c r="K78" i="32" s="1"/>
  <c r="G78" i="32"/>
  <c r="H78" i="32" s="1"/>
  <c r="D78" i="32"/>
  <c r="E78" i="32" s="1"/>
  <c r="C78" i="32"/>
  <c r="J76" i="32"/>
  <c r="H76" i="32"/>
  <c r="G76" i="32"/>
  <c r="D76" i="32"/>
  <c r="C76" i="32"/>
  <c r="E76" i="32" s="1"/>
  <c r="J75" i="32"/>
  <c r="H75" i="32"/>
  <c r="G75" i="32"/>
  <c r="D75" i="32" s="1"/>
  <c r="E75" i="32"/>
  <c r="C75" i="32"/>
  <c r="J74" i="32"/>
  <c r="K74" i="32" s="1"/>
  <c r="G74" i="32"/>
  <c r="H74" i="32" s="1"/>
  <c r="D74" i="32"/>
  <c r="E74" i="32" s="1"/>
  <c r="C74" i="32"/>
  <c r="K73" i="32"/>
  <c r="J73" i="32"/>
  <c r="H73" i="32"/>
  <c r="G73" i="32"/>
  <c r="D73" i="32"/>
  <c r="C73" i="32"/>
  <c r="E73" i="32" s="1"/>
  <c r="J72" i="32"/>
  <c r="K72" i="32" s="1"/>
  <c r="G72" i="32"/>
  <c r="H72" i="32" s="1"/>
  <c r="C72" i="32"/>
  <c r="K71" i="32"/>
  <c r="J71" i="32"/>
  <c r="H71" i="32"/>
  <c r="G71" i="32"/>
  <c r="D71" i="32" s="1"/>
  <c r="E71" i="32" s="1"/>
  <c r="C71" i="32"/>
  <c r="J69" i="32"/>
  <c r="K69" i="32" s="1"/>
  <c r="G69" i="32"/>
  <c r="H69" i="32" s="1"/>
  <c r="C69" i="32"/>
  <c r="K68" i="32"/>
  <c r="J68" i="32"/>
  <c r="H68" i="32"/>
  <c r="G68" i="32"/>
  <c r="E68" i="32"/>
  <c r="D68" i="32"/>
  <c r="C68" i="32"/>
  <c r="J66" i="32"/>
  <c r="K66" i="32" s="1"/>
  <c r="G66" i="32"/>
  <c r="D66" i="32"/>
  <c r="E66" i="32" s="1"/>
  <c r="C66" i="32"/>
  <c r="K64" i="32"/>
  <c r="J64" i="32"/>
  <c r="H64" i="32"/>
  <c r="G64" i="32"/>
  <c r="D64" i="32" s="1"/>
  <c r="E64" i="32"/>
  <c r="C64" i="32"/>
  <c r="J63" i="32"/>
  <c r="K63" i="32" s="1"/>
  <c r="G63" i="32"/>
  <c r="H63" i="32" s="1"/>
  <c r="C63" i="32"/>
  <c r="K62" i="32"/>
  <c r="J62" i="32"/>
  <c r="H62" i="32"/>
  <c r="G62" i="32"/>
  <c r="E62" i="32"/>
  <c r="D62" i="32"/>
  <c r="C62" i="32"/>
  <c r="J61" i="32"/>
  <c r="K61" i="32" s="1"/>
  <c r="G61" i="32"/>
  <c r="H61" i="32" s="1"/>
  <c r="C61" i="32"/>
  <c r="J60" i="32"/>
  <c r="G60" i="32"/>
  <c r="H60" i="32" s="1"/>
  <c r="C60" i="32"/>
  <c r="K58" i="32"/>
  <c r="J58" i="32"/>
  <c r="H58" i="32"/>
  <c r="G58" i="32"/>
  <c r="E58" i="32"/>
  <c r="D58" i="32"/>
  <c r="C58" i="32"/>
  <c r="J57" i="32"/>
  <c r="K57" i="32" s="1"/>
  <c r="G57" i="32"/>
  <c r="H57" i="32" s="1"/>
  <c r="D57" i="32"/>
  <c r="E57" i="32" s="1"/>
  <c r="C57" i="32"/>
  <c r="K55" i="32"/>
  <c r="J55" i="32"/>
  <c r="H55" i="32"/>
  <c r="G55" i="32"/>
  <c r="D55" i="32" s="1"/>
  <c r="E55" i="32"/>
  <c r="C55" i="32"/>
  <c r="J53" i="32"/>
  <c r="H53" i="32"/>
  <c r="G53" i="32"/>
  <c r="E53" i="32"/>
  <c r="D53" i="32"/>
  <c r="C53" i="32"/>
  <c r="J52" i="32"/>
  <c r="H52" i="32"/>
  <c r="G52" i="32"/>
  <c r="D52" i="32" s="1"/>
  <c r="E52" i="32" s="1"/>
  <c r="C52" i="32"/>
  <c r="J51" i="32"/>
  <c r="H51" i="32"/>
  <c r="G51" i="32"/>
  <c r="D51" i="32" s="1"/>
  <c r="E51" i="32"/>
  <c r="C51" i="32"/>
  <c r="J50" i="32"/>
  <c r="H50" i="32"/>
  <c r="G50" i="32"/>
  <c r="E50" i="32"/>
  <c r="D50" i="32"/>
  <c r="C50" i="32"/>
  <c r="J49" i="32"/>
  <c r="K49" i="32" s="1"/>
  <c r="G49" i="32"/>
  <c r="H49" i="32" s="1"/>
  <c r="D49" i="32"/>
  <c r="E49" i="32" s="1"/>
  <c r="C49" i="32"/>
  <c r="J48" i="32"/>
  <c r="G48" i="32"/>
  <c r="H48" i="32" s="1"/>
  <c r="D48" i="32"/>
  <c r="E48" i="32" s="1"/>
  <c r="C48" i="32"/>
  <c r="K47" i="32"/>
  <c r="J47" i="32"/>
  <c r="H47" i="32"/>
  <c r="G47" i="32"/>
  <c r="D47" i="32"/>
  <c r="C47" i="32"/>
  <c r="E47" i="32" s="1"/>
  <c r="J46" i="32"/>
  <c r="G46" i="32"/>
  <c r="D46" i="32" s="1"/>
  <c r="C46" i="32"/>
  <c r="J45" i="32"/>
  <c r="K45" i="32" s="1"/>
  <c r="G45" i="32"/>
  <c r="H45" i="32" s="1"/>
  <c r="C45" i="32"/>
  <c r="K43" i="32"/>
  <c r="J43" i="32"/>
  <c r="H43" i="32"/>
  <c r="G43" i="32"/>
  <c r="E43" i="32"/>
  <c r="D43" i="32"/>
  <c r="C43" i="32"/>
  <c r="J42" i="32"/>
  <c r="K42" i="32" s="1"/>
  <c r="G42" i="32"/>
  <c r="H42" i="32" s="1"/>
  <c r="C42" i="32"/>
  <c r="K40" i="32"/>
  <c r="J40" i="32"/>
  <c r="H40" i="32"/>
  <c r="G40" i="32"/>
  <c r="D40" i="32" s="1"/>
  <c r="E40" i="32" s="1"/>
  <c r="C40" i="32"/>
  <c r="J38" i="32"/>
  <c r="H38" i="32"/>
  <c r="G38" i="32"/>
  <c r="E38" i="32"/>
  <c r="D38" i="32"/>
  <c r="C38" i="32"/>
  <c r="J37" i="32"/>
  <c r="H37" i="32"/>
  <c r="G37" i="32"/>
  <c r="D37" i="32" s="1"/>
  <c r="E37" i="32"/>
  <c r="C37" i="32"/>
  <c r="J36" i="32"/>
  <c r="K36" i="32" s="1"/>
  <c r="G36" i="32"/>
  <c r="H36" i="32" s="1"/>
  <c r="C36" i="32"/>
  <c r="K35" i="32"/>
  <c r="J35" i="32"/>
  <c r="H35" i="32"/>
  <c r="G35" i="32"/>
  <c r="E35" i="32"/>
  <c r="D35" i="32"/>
  <c r="C35" i="32"/>
  <c r="J34" i="32"/>
  <c r="G34" i="32"/>
  <c r="H34" i="32" s="1"/>
  <c r="C34" i="32"/>
  <c r="K33" i="32"/>
  <c r="J33" i="32"/>
  <c r="H33" i="32"/>
  <c r="G33" i="32"/>
  <c r="D33" i="32" s="1"/>
  <c r="E33" i="32" s="1"/>
  <c r="C33" i="32"/>
  <c r="J32" i="32"/>
  <c r="K32" i="32" s="1"/>
  <c r="G32" i="32"/>
  <c r="H32" i="32" s="1"/>
  <c r="C32" i="32"/>
  <c r="K31" i="32"/>
  <c r="J31" i="32"/>
  <c r="H31" i="32"/>
  <c r="G31" i="32"/>
  <c r="D31" i="32"/>
  <c r="C31" i="32"/>
  <c r="E31" i="32" s="1"/>
  <c r="J30" i="32"/>
  <c r="H30" i="32"/>
  <c r="G30" i="32"/>
  <c r="D30" i="32" s="1"/>
  <c r="E30" i="32" s="1"/>
  <c r="C30" i="32"/>
  <c r="J29" i="32"/>
  <c r="K29" i="32" s="1"/>
  <c r="G29" i="32"/>
  <c r="H29" i="32" s="1"/>
  <c r="C29" i="32"/>
  <c r="K28" i="32"/>
  <c r="J28" i="32"/>
  <c r="H28" i="32"/>
  <c r="G28" i="32"/>
  <c r="D28" i="32"/>
  <c r="C28" i="32"/>
  <c r="E28" i="32" s="1"/>
  <c r="J27" i="32"/>
  <c r="H27" i="32"/>
  <c r="G27" i="32"/>
  <c r="D27" i="32" s="1"/>
  <c r="E27" i="32" s="1"/>
  <c r="C27" i="32"/>
  <c r="J26" i="32"/>
  <c r="K26" i="32" s="1"/>
  <c r="G26" i="32"/>
  <c r="H26" i="32" s="1"/>
  <c r="C26" i="32"/>
  <c r="K24" i="32"/>
  <c r="J24" i="32"/>
  <c r="H24" i="32"/>
  <c r="G24" i="32"/>
  <c r="D24" i="32"/>
  <c r="C24" i="32"/>
  <c r="E24" i="32" s="1"/>
  <c r="J23" i="32"/>
  <c r="K23" i="32" s="1"/>
  <c r="G23" i="32"/>
  <c r="H23" i="32" s="1"/>
  <c r="C23" i="32"/>
  <c r="K21" i="32"/>
  <c r="J21" i="32"/>
  <c r="H21" i="32"/>
  <c r="G21" i="32"/>
  <c r="D21" i="32" s="1"/>
  <c r="E21" i="32"/>
  <c r="C21" i="32"/>
  <c r="J19" i="32"/>
  <c r="K19" i="32" s="1"/>
  <c r="G19" i="32"/>
  <c r="H19" i="32" s="1"/>
  <c r="D19" i="32"/>
  <c r="E19" i="32" s="1"/>
  <c r="C19" i="32"/>
  <c r="J18" i="32"/>
  <c r="H18" i="32"/>
  <c r="G18" i="32"/>
  <c r="D18" i="32"/>
  <c r="C18" i="32"/>
  <c r="E18" i="32" s="1"/>
  <c r="J17" i="32"/>
  <c r="H17" i="32"/>
  <c r="G17" i="32"/>
  <c r="D17" i="32" s="1"/>
  <c r="E17" i="32"/>
  <c r="C17" i="32"/>
  <c r="J16" i="32"/>
  <c r="H16" i="32"/>
  <c r="G16" i="32"/>
  <c r="D16" i="32"/>
  <c r="C16" i="32"/>
  <c r="E16" i="32" s="1"/>
  <c r="J15" i="32"/>
  <c r="K15" i="32" s="1"/>
  <c r="G15" i="32"/>
  <c r="H15" i="32" s="1"/>
  <c r="C15" i="32"/>
  <c r="J14" i="32"/>
  <c r="H14" i="32"/>
  <c r="G14" i="32"/>
  <c r="D14" i="32" s="1"/>
  <c r="E14" i="32"/>
  <c r="C14" i="32"/>
  <c r="J13" i="32"/>
  <c r="G13" i="32"/>
  <c r="H13" i="32" s="1"/>
  <c r="D13" i="32"/>
  <c r="E13" i="32" s="1"/>
  <c r="C13" i="32"/>
  <c r="K11" i="32"/>
  <c r="J11" i="32"/>
  <c r="H11" i="32"/>
  <c r="G11" i="32"/>
  <c r="D11" i="32"/>
  <c r="C11" i="32"/>
  <c r="E11" i="32" s="1"/>
  <c r="J10" i="32"/>
  <c r="K10" i="32" s="1"/>
  <c r="G10" i="32"/>
  <c r="H10" i="32" s="1"/>
  <c r="C10" i="32"/>
  <c r="K8" i="32"/>
  <c r="J8" i="32"/>
  <c r="H8" i="32"/>
  <c r="G8" i="32"/>
  <c r="D8" i="32"/>
  <c r="C8" i="32"/>
  <c r="E8" i="32" s="1"/>
  <c r="D15" i="32" l="1"/>
  <c r="E15" i="32" s="1"/>
  <c r="D23" i="32"/>
  <c r="E23" i="32" s="1"/>
  <c r="D36" i="32"/>
  <c r="E36" i="32" s="1"/>
  <c r="D45" i="32"/>
  <c r="E45" i="32" s="1"/>
  <c r="D63" i="32"/>
  <c r="E63" i="32" s="1"/>
  <c r="D81" i="32"/>
  <c r="E81" i="32" s="1"/>
  <c r="D115" i="32"/>
  <c r="E115" i="32" s="1"/>
  <c r="H115" i="32"/>
  <c r="D116" i="32"/>
  <c r="E116" i="32" s="1"/>
  <c r="H116" i="32"/>
  <c r="D34" i="32"/>
  <c r="E34" i="32" s="1"/>
  <c r="D42" i="32"/>
  <c r="E42" i="32" s="1"/>
  <c r="D60" i="32"/>
  <c r="E60" i="32" s="1"/>
  <c r="D61" i="32"/>
  <c r="E61" i="32" s="1"/>
  <c r="D69" i="32"/>
  <c r="E69" i="32" s="1"/>
  <c r="K93" i="32"/>
  <c r="D93" i="32"/>
  <c r="E93" i="32" s="1"/>
  <c r="D99" i="32"/>
  <c r="E99" i="32" s="1"/>
  <c r="D100" i="32"/>
  <c r="E100" i="32" s="1"/>
  <c r="H100" i="32"/>
  <c r="H98" i="32"/>
  <c r="D98" i="32"/>
  <c r="E98" i="32" s="1"/>
  <c r="D10" i="32"/>
  <c r="E10" i="32" s="1"/>
  <c r="D26" i="32"/>
  <c r="E26" i="32" s="1"/>
  <c r="D29" i="32"/>
  <c r="E29" i="32" s="1"/>
  <c r="D32" i="32"/>
  <c r="E32" i="32" s="1"/>
  <c r="H66" i="32"/>
  <c r="G203" i="32"/>
  <c r="D72" i="32"/>
  <c r="E72" i="32" s="1"/>
  <c r="D84" i="32"/>
  <c r="E84" i="32" s="1"/>
  <c r="D87" i="32"/>
  <c r="E87" i="32" s="1"/>
  <c r="D88" i="32"/>
  <c r="E88" i="32" s="1"/>
  <c r="D89" i="32"/>
  <c r="E89" i="32" s="1"/>
  <c r="D91" i="32"/>
  <c r="E91" i="32" s="1"/>
  <c r="D94" i="32"/>
  <c r="E94" i="32" s="1"/>
  <c r="H94" i="32"/>
  <c r="D96" i="32"/>
  <c r="E96" i="32" s="1"/>
  <c r="H96" i="32"/>
  <c r="D111" i="32"/>
  <c r="E111" i="32" s="1"/>
  <c r="H111" i="32"/>
  <c r="D122" i="32"/>
  <c r="E122" i="32" s="1"/>
  <c r="H122" i="32"/>
  <c r="D188" i="32"/>
  <c r="E188" i="32" s="1"/>
  <c r="H188" i="32"/>
  <c r="D196" i="32"/>
  <c r="E196" i="32" s="1"/>
  <c r="H196" i="32"/>
  <c r="D107" i="32"/>
  <c r="E107" i="32" s="1"/>
  <c r="H107" i="32"/>
  <c r="E108" i="32"/>
  <c r="D113" i="32"/>
  <c r="E113" i="32" s="1"/>
  <c r="H113" i="32"/>
  <c r="H118" i="32"/>
  <c r="H123" i="32"/>
  <c r="D125" i="32"/>
  <c r="E125" i="32" s="1"/>
  <c r="H127" i="32"/>
  <c r="D145" i="32"/>
  <c r="E145" i="32" s="1"/>
  <c r="H145" i="32"/>
  <c r="E146" i="32"/>
  <c r="D159" i="32"/>
  <c r="E159" i="32" s="1"/>
  <c r="H159" i="32"/>
  <c r="E160" i="32"/>
  <c r="D170" i="32"/>
  <c r="E170" i="32" s="1"/>
  <c r="H170" i="32"/>
  <c r="E171" i="32"/>
  <c r="D173" i="32"/>
  <c r="E173" i="32" s="1"/>
  <c r="H173" i="32"/>
  <c r="D176" i="32"/>
  <c r="E176" i="32" s="1"/>
  <c r="D179" i="32"/>
  <c r="E179" i="32" s="1"/>
  <c r="H189" i="32"/>
  <c r="D190" i="32"/>
  <c r="E190" i="32" s="1"/>
  <c r="H197" i="32"/>
  <c r="D199" i="32"/>
  <c r="E199" i="32" s="1"/>
  <c r="D175" i="32"/>
  <c r="E175" i="32" s="1"/>
  <c r="H175" i="32"/>
  <c r="D178" i="32"/>
  <c r="E178" i="32" s="1"/>
  <c r="H178" i="32"/>
  <c r="D183" i="32"/>
  <c r="E183" i="32" s="1"/>
  <c r="H183" i="32"/>
  <c r="D192" i="32"/>
  <c r="E192" i="32" s="1"/>
  <c r="H192" i="32"/>
  <c r="J203" i="32"/>
  <c r="K203" i="32" s="1"/>
  <c r="D129" i="32"/>
  <c r="E129" i="32" s="1"/>
  <c r="H129" i="32"/>
  <c r="D132" i="32"/>
  <c r="E132" i="32" s="1"/>
  <c r="H132" i="32"/>
  <c r="E133" i="32"/>
  <c r="D135" i="32"/>
  <c r="E135" i="32" s="1"/>
  <c r="H135" i="32"/>
  <c r="D140" i="32"/>
  <c r="E140" i="32" s="1"/>
  <c r="H140" i="32"/>
  <c r="E142" i="32"/>
  <c r="D149" i="32"/>
  <c r="E149" i="32" s="1"/>
  <c r="H149" i="32"/>
  <c r="D154" i="32"/>
  <c r="E154" i="32" s="1"/>
  <c r="H154" i="32"/>
  <c r="E156" i="32"/>
  <c r="D164" i="32"/>
  <c r="E164" i="32" s="1"/>
  <c r="H164" i="32"/>
  <c r="E166" i="32"/>
  <c r="H184" i="32"/>
  <c r="D186" i="32"/>
  <c r="E186" i="32" s="1"/>
  <c r="H193" i="32"/>
  <c r="D194" i="32"/>
  <c r="E194" i="32" s="1"/>
  <c r="K201" i="32"/>
  <c r="D203" i="32" l="1"/>
  <c r="E203" i="32" s="1"/>
  <c r="H203" i="32"/>
</calcChain>
</file>

<file path=xl/sharedStrings.xml><?xml version="1.0" encoding="utf-8"?>
<sst xmlns="http://schemas.openxmlformats.org/spreadsheetml/2006/main" count="210" uniqueCount="163">
  <si>
    <t>ВСЕГО ПО БЮДЖЕТАМ РЕСПУБЛИКИ КАЛМЫКИЯ:</t>
  </si>
  <si>
    <t>Итого по республиканскому бюджету</t>
  </si>
  <si>
    <t>Итого по бюджету г. Элиста</t>
  </si>
  <si>
    <t>Бюджет Яшкульского СМО</t>
  </si>
  <si>
    <t>Бюджет Элвгинского СМО</t>
  </si>
  <si>
    <t>Бюджет Чилгирского СМО</t>
  </si>
  <si>
    <t>Бюджет Цаган-Уснского СМО</t>
  </si>
  <si>
    <t>Бюджет Хулхутинского СМО</t>
  </si>
  <si>
    <t>Бюджет Хартолгинского СМО</t>
  </si>
  <si>
    <t>Бюджет Уттинского СМО</t>
  </si>
  <si>
    <t>Бюджет Уланэргинского СМО</t>
  </si>
  <si>
    <t>Бюджет Тавнгашунского СМО</t>
  </si>
  <si>
    <t>Бюджет Привольненского СМО</t>
  </si>
  <si>
    <t>Бюджет Молодежненского СМО</t>
  </si>
  <si>
    <t>Бюджет Гашунского СМО</t>
  </si>
  <si>
    <t>из них:</t>
  </si>
  <si>
    <t>Бюджеты СМО: </t>
  </si>
  <si>
    <t>Бюджет Яшкульского РМО </t>
  </si>
  <si>
    <t>в том числе:</t>
  </si>
  <si>
    <r>
      <t>Итого по бюджетам Яшкульского  района:</t>
    </r>
    <r>
      <rPr>
        <sz val="8"/>
        <color theme="1"/>
        <rFont val="Times New Roman"/>
        <family val="1"/>
        <charset val="204"/>
      </rPr>
      <t> </t>
    </r>
  </si>
  <si>
    <t>Бюджет Яшалтинского СМО</t>
  </si>
  <si>
    <t>Бюджет Эсто-Алтайского СМО</t>
  </si>
  <si>
    <t>Бюджет Ульяновского СМО</t>
  </si>
  <si>
    <t>Бюджет Соленовского СМО</t>
  </si>
  <si>
    <t>Бюджет Октябрьского СМО</t>
  </si>
  <si>
    <t>Бюджет Манычского СМО</t>
  </si>
  <si>
    <t>Бюджет Краснопартизанского СМО</t>
  </si>
  <si>
    <t>Бюджет Красномихайловского СМО</t>
  </si>
  <si>
    <t>Бюджет Веселовского СМО</t>
  </si>
  <si>
    <t>Бюджет Березовского СМО</t>
  </si>
  <si>
    <t>Бюджет Багатугтунского СМО</t>
  </si>
  <si>
    <t>Бюджет Яшалтинского РМО </t>
  </si>
  <si>
    <r>
      <t>Итого по бюджетам Яшалтинского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</si>
  <si>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Юстинского СМО</t>
  </si>
  <si>
    <t>Бюджет Эрдниевского СМО</t>
  </si>
  <si>
    <t>Бюджет Цаганаманского СМО</t>
  </si>
  <si>
    <t>Бюджет Харбинского СМО</t>
  </si>
  <si>
    <t>Бюджет Татальского СМО</t>
  </si>
  <si>
    <t>Бюджет Бергинского СМО</t>
  </si>
  <si>
    <t>Бюджет Барунского СМО</t>
  </si>
  <si>
    <t>Бюджет Юстинского РМО </t>
  </si>
  <si>
    <r>
      <t>Итого по бюджетам Юстинского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</si>
  <si>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Сарульского СМО</t>
  </si>
  <si>
    <t>Бюджет Прикумского СМО</t>
  </si>
  <si>
    <t>Бюджет Нарынхудукского СМО</t>
  </si>
  <si>
    <t>Бюджет Кумского СМО</t>
  </si>
  <si>
    <t>Бюджет Комсомольского СМО</t>
  </si>
  <si>
    <t>Бюджет Ачинеровского СМО</t>
  </si>
  <si>
    <t>Бюджет Артезианского СМО</t>
  </si>
  <si>
    <t>Бюджет Адыковского СМО</t>
  </si>
  <si>
    <t>Бюджет Черноземельского РМО </t>
  </si>
  <si>
    <r>
      <t>Итого по бюджетам Черноземельского района:</t>
    </r>
    <r>
      <rPr>
        <sz val="8"/>
        <color theme="1"/>
        <rFont val="Times New Roman"/>
        <family val="1"/>
        <charset val="204"/>
      </rPr>
      <t> </t>
    </r>
  </si>
  <si>
    <t>Бюджет Ялмтинского СМО</t>
  </si>
  <si>
    <t>Бюджет Чагортинского СМО</t>
  </si>
  <si>
    <t>Бюджет Целинного СМО</t>
  </si>
  <si>
    <t>Бюджет Хар-Булукского СМО</t>
  </si>
  <si>
    <t>Бюджет Троицкого СМО</t>
  </si>
  <si>
    <t>Бюджет Оватинского СМО</t>
  </si>
  <si>
    <t>Бюджет Найнтахинского СМО</t>
  </si>
  <si>
    <t>Бюджет Ики-Чоносовского СМО</t>
  </si>
  <si>
    <t>Бюджет Вознесеновского СМО</t>
  </si>
  <si>
    <t>Бюджет Верхнеяшкульского СМО</t>
  </si>
  <si>
    <t>Бюджет Бага-Чоносовского СМО</t>
  </si>
  <si>
    <t>Бюджет Целинного РМО </t>
  </si>
  <si>
    <r>
      <t>Итого по бюджетам Целинного района:</t>
    </r>
    <r>
      <rPr>
        <sz val="8"/>
        <color theme="1"/>
        <rFont val="Times New Roman"/>
        <family val="1"/>
        <charset val="204"/>
      </rPr>
      <t> </t>
    </r>
  </si>
  <si>
    <t>Бюджет Шарнутовского СМО</t>
  </si>
  <si>
    <t>Бюджет Уманцевского СМО</t>
  </si>
  <si>
    <t xml:space="preserve">Бюджет Салынтугтунского СМО </t>
  </si>
  <si>
    <t>Бюджет Садовского СМО</t>
  </si>
  <si>
    <t>Бюджет Обильненского СМО</t>
  </si>
  <si>
    <t>Бюджет Коробкинского СМО</t>
  </si>
  <si>
    <t>Бюджет Кировского СМО</t>
  </si>
  <si>
    <t>Бюджет Кануковского СМО</t>
  </si>
  <si>
    <t>Бюджет Аршаньзельменского СМО</t>
  </si>
  <si>
    <t>Бюджет Сарпинского РМО </t>
  </si>
  <si>
    <r>
      <t>Итого по бюджетам Сарпинского района:</t>
    </r>
    <r>
      <rPr>
        <sz val="8"/>
        <color theme="1"/>
        <rFont val="Times New Roman"/>
        <family val="1"/>
        <charset val="204"/>
      </rPr>
      <t> </t>
    </r>
  </si>
  <si>
    <t>Бюджет Ульдючинского СМО</t>
  </si>
  <si>
    <t>Бюджет Приютненского СМО</t>
  </si>
  <si>
    <t>Бюджет Песчаного СМО</t>
  </si>
  <si>
    <t>Бюджет Первомайского СМО</t>
  </si>
  <si>
    <t>Бюджет Нартинского СМО</t>
  </si>
  <si>
    <t>Бюджет Воробьевского СМО</t>
  </si>
  <si>
    <t>Бюджет Булуктинского СМО</t>
  </si>
  <si>
    <t>Бюджет Приютненского РМО </t>
  </si>
  <si>
    <r>
      <t>Итого по бюджетам Приютненского района:</t>
    </r>
    <r>
      <rPr>
        <sz val="8"/>
        <color theme="1"/>
        <rFont val="Times New Roman"/>
        <family val="1"/>
        <charset val="204"/>
      </rPr>
      <t> </t>
    </r>
  </si>
  <si>
    <t>Бюджет Цаган-Нурского СМО</t>
  </si>
  <si>
    <t>Бюджет Хошеутовского СМО</t>
  </si>
  <si>
    <t>Бюджет Мирненского СМО</t>
  </si>
  <si>
    <t>Бюджет Иджилского СМО</t>
  </si>
  <si>
    <t>Бюджет Джангарского СМО</t>
  </si>
  <si>
    <t>Бюджет Восходовского СМО</t>
  </si>
  <si>
    <t>Бюджет Большецарынского СМО</t>
  </si>
  <si>
    <t>Бюджет Октябрьского РМО </t>
  </si>
  <si>
    <r>
      <t>Итого по бюджетам Октябрьского района:</t>
    </r>
    <r>
      <rPr>
        <sz val="8"/>
        <color theme="1"/>
        <rFont val="Times New Roman"/>
        <family val="1"/>
        <charset val="204"/>
      </rPr>
      <t> </t>
    </r>
  </si>
  <si>
    <t>Бюджет Хончнурского СМО</t>
  </si>
  <si>
    <t>Ханатинского СМО</t>
  </si>
  <si>
    <t>Тундутовского СМО</t>
  </si>
  <si>
    <t>Плодовитенского СМО</t>
  </si>
  <si>
    <t>Малодербетовского СМО</t>
  </si>
  <si>
    <t>Бюджет Ики-Бухусовского СМО</t>
  </si>
  <si>
    <r>
      <t>из них:</t>
    </r>
    <r>
      <rPr>
        <sz val="8"/>
        <color theme="1"/>
        <rFont val="Times New Roman"/>
        <family val="1"/>
        <charset val="204"/>
      </rPr>
      <t> </t>
    </r>
  </si>
  <si>
    <t>Бюджет Малодербетовского РМО </t>
  </si>
  <si>
    <r>
      <t>Итого по бюджетам Малодербетовского района:</t>
    </r>
    <r>
      <rPr>
        <sz val="8"/>
        <color theme="1"/>
        <rFont val="Times New Roman"/>
        <family val="1"/>
        <charset val="204"/>
      </rPr>
      <t> </t>
    </r>
  </si>
  <si>
    <t>Бюджет Лаганского ГМО</t>
  </si>
  <si>
    <t>Бюджет Улан-Хольского СМО</t>
  </si>
  <si>
    <t>Бюджет Северного СМО</t>
  </si>
  <si>
    <t>Бюджет Красинского СМО</t>
  </si>
  <si>
    <t>Бюджет Джалыковского СМО</t>
  </si>
  <si>
    <t>Бюджеты ГМО, СМО:</t>
  </si>
  <si>
    <t>Бюджет Лаганского РМО </t>
  </si>
  <si>
    <r>
      <t>Итого по бюджетам Лаганского района:</t>
    </r>
    <r>
      <rPr>
        <sz val="8"/>
        <color theme="1"/>
        <rFont val="Times New Roman"/>
        <family val="1"/>
        <charset val="204"/>
      </rPr>
      <t> </t>
    </r>
  </si>
  <si>
    <t>Бюджет Шаттинского СМО</t>
  </si>
  <si>
    <t>Бюджет Чкаловского СМО</t>
  </si>
  <si>
    <t>Бюджет Тугтунского СМО</t>
  </si>
  <si>
    <t>Бюджет Сарпинского СМО</t>
  </si>
  <si>
    <t>Бюджет Кетченеровского СМО</t>
  </si>
  <si>
    <t>Бюджет Кегультинского СМО</t>
  </si>
  <si>
    <t>Бюджет Ергенинского СМО</t>
  </si>
  <si>
    <t>Бюджет Гашун-Бургустинского СМО</t>
  </si>
  <si>
    <t>Бюджет Алцынхутинского СМО</t>
  </si>
  <si>
    <r>
      <t>их них:</t>
    </r>
    <r>
      <rPr>
        <sz val="8"/>
        <color theme="1"/>
        <rFont val="Times New Roman"/>
        <family val="1"/>
        <charset val="204"/>
      </rPr>
      <t>  </t>
    </r>
  </si>
  <si>
    <t>Бюджеты СМО:</t>
  </si>
  <si>
    <t>Бюджет Кетченеровского РМО </t>
  </si>
  <si>
    <r>
      <t>Итого по бюджетам Кетченеровского района:</t>
    </r>
    <r>
      <rPr>
        <sz val="8"/>
        <color theme="1"/>
        <rFont val="Times New Roman"/>
        <family val="1"/>
        <charset val="204"/>
      </rPr>
      <t> </t>
    </r>
  </si>
  <si>
    <t>Бюджет Чолунхамурского СМО</t>
  </si>
  <si>
    <t>Бюджет Чограйского СМО</t>
  </si>
  <si>
    <t>Бюджет Хомутниковского СМО</t>
  </si>
  <si>
    <t>Бюджет Утсалинского СМО</t>
  </si>
  <si>
    <t>Бюджет Светловского СМО</t>
  </si>
  <si>
    <t>Бюджет Приманычского СМО</t>
  </si>
  <si>
    <t>Бюджет Оргакинского СМО</t>
  </si>
  <si>
    <t>Бюджет Манцынкецовского СМО</t>
  </si>
  <si>
    <t>Бюджет Кевюдовского СМО</t>
  </si>
  <si>
    <t>Бюджет Ики-Бурульского СМО</t>
  </si>
  <si>
    <t>Бюджет Зундатолгинского СМО</t>
  </si>
  <si>
    <t>Бюджет Багабурульского СМО</t>
  </si>
  <si>
    <t>их них: </t>
  </si>
  <si>
    <t>Бюджет Ики-Бурульского РМО </t>
  </si>
  <si>
    <t>Итого по бюджетам Ики-Бурульского района: </t>
  </si>
  <si>
    <t>Бюджет Городовиковского ГМО</t>
  </si>
  <si>
    <t>Бюджет Южненского СМО</t>
  </si>
  <si>
    <t>Бюджет Розентальского СМО</t>
  </si>
  <si>
    <t>Бюджет Пушкинского СМО</t>
  </si>
  <si>
    <t>Бюджет Лазаревского СМО</t>
  </si>
  <si>
    <t>Бюджет Дружненского СМО</t>
  </si>
  <si>
    <t>Бюджет Виноградненского СМО</t>
  </si>
  <si>
    <t>Бюджеты ГМО, СМО: </t>
  </si>
  <si>
    <t>Бюджет Городовиковского РМО </t>
  </si>
  <si>
    <t>Итого по бюджетам Городовиковского района: </t>
  </si>
  <si>
    <t>Темп роста, %</t>
  </si>
  <si>
    <t>Неналоговые доходы</t>
  </si>
  <si>
    <t>Налоговые доходы</t>
  </si>
  <si>
    <t>Всего</t>
  </si>
  <si>
    <t>Наименование бюджетов муниципальных образований</t>
  </si>
  <si>
    <t>ед. измерения: рублей</t>
  </si>
  <si>
    <t>↑/↓- увеличение / уменьшение показателей темпа прироста  в 5 и более раз</t>
  </si>
  <si>
    <t>Учтены доходы, подлежащие распределению между бюджетами бюджетной системы Российской Федерации в соответствии с приказом Минфина России от 13.04.2020 №66н "Об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Федерации", поступившие на счет 03100 УФК по Республике Калмыкия</t>
  </si>
  <si>
    <t>Информация по налоговым и неналоговым доходам в разрезе бюджетов Республики Калмыкия, поступивших на счет 03100 УФК по Республике Калмыкия по состоянию</t>
  </si>
  <si>
    <t>↑</t>
  </si>
  <si>
    <t>↓</t>
  </si>
  <si>
    <t>на 01.06.2021</t>
  </si>
  <si>
    <t>на 01.06.2022</t>
  </si>
  <si>
    <t>на 01 июня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</si>
</sst>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i/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4" fontId="1" fillId="0" borderId="2" xfId="0" applyNumberFormat="1" applyFont="1" applyBorder="1" applyAlignment="1"/>
    <xf numFmtId="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4" fontId="2" fillId="0" borderId="3" xfId="0" applyNumberFormat="1" applyFont="1" applyBorder="1" applyAlignment="1"/>
    <xf numFmtId="4" fontId="2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" fontId="1" fillId="0" borderId="5" xfId="0" applyNumberFormat="1" applyFont="1" applyBorder="1" applyAlignment="1">
      <alignment horizontal="right" wrapText="1"/>
    </xf>
    <xf numFmtId="4" fontId="1" fillId="0" borderId="5" xfId="0" applyNumberFormat="1" applyFont="1" applyBorder="1" applyAlignment="1"/>
    <xf numFmtId="4" fontId="2" fillId="0" borderId="6" xfId="0" applyNumberFormat="1" applyFont="1" applyBorder="1" applyAlignment="1"/>
    <xf numFmtId="0" fontId="2" fillId="0" borderId="6" xfId="0" applyFont="1" applyBorder="1" applyAlignment="1">
      <alignment horizontal="justify" wrapText="1"/>
    </xf>
    <xf numFmtId="0" fontId="2" fillId="0" borderId="6" xfId="0" applyFont="1" applyBorder="1" applyAlignment="1">
      <alignment horizontal="center" wrapText="1"/>
    </xf>
    <xf numFmtId="4" fontId="2" fillId="0" borderId="1" xfId="0" applyNumberFormat="1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4" fontId="2" fillId="0" borderId="6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4" fontId="1" fillId="0" borderId="2" xfId="0" applyNumberFormat="1" applyFont="1" applyBorder="1" applyAlignment="1">
      <alignment wrapText="1"/>
    </xf>
    <xf numFmtId="4" fontId="2" fillId="0" borderId="3" xfId="0" applyNumberFormat="1" applyFont="1" applyBorder="1" applyAlignment="1">
      <alignment wrapText="1"/>
    </xf>
    <xf numFmtId="4" fontId="4" fillId="0" borderId="3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0" xfId="0" applyFont="1" applyFill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1" applyFont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FK/Income/&#1057;&#1058;&#1040;&#1058;&#1057;&#1041;&#1054;&#1056;&#1053;&#1048;&#1050;/&#1040;&#1085;&#1072;&#1083;&#1080;&#1079;%20&#1052;&#1041;/&#1057;&#1058;&#1040;&#1058;&#1048;&#1057;&#1058;&#1048;&#1050;&#1040;2022/svod/06/svod_raschet_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тройка"/>
      <sheetName val="Табл.2.1"/>
      <sheetName val="Рис.2.1"/>
      <sheetName val="Табл.2.2"/>
      <sheetName val="Табл.2.3"/>
      <sheetName val="Рис.2.2"/>
      <sheetName val="Табл.2.4"/>
      <sheetName val="Рис.2.3"/>
      <sheetName val="Табл.2.5"/>
      <sheetName val="Рис.2.4"/>
      <sheetName val="Табл.2.6"/>
      <sheetName val="Рис. 2.5"/>
      <sheetName val="Дата"/>
    </sheetNames>
    <sheetDataSet>
      <sheetData sheetId="0" refreshError="1"/>
      <sheetData sheetId="1" refreshError="1"/>
      <sheetData sheetId="2" refreshError="1"/>
      <sheetData sheetId="3">
        <row r="9">
          <cell r="D9">
            <v>81072635.240000039</v>
          </cell>
          <cell r="F9">
            <v>11331177.739999998</v>
          </cell>
        </row>
        <row r="11">
          <cell r="D11">
            <v>58105213.360000037</v>
          </cell>
          <cell r="F11">
            <v>9629627.1399999987</v>
          </cell>
        </row>
        <row r="12">
          <cell r="D12">
            <v>22967421.879999995</v>
          </cell>
          <cell r="F12">
            <v>1701550.6</v>
          </cell>
        </row>
        <row r="14">
          <cell r="D14">
            <v>1603410.75</v>
          </cell>
          <cell r="F14">
            <v>52166.12</v>
          </cell>
        </row>
        <row r="15">
          <cell r="D15">
            <v>2685300.36</v>
          </cell>
          <cell r="F15">
            <v>98329.22</v>
          </cell>
        </row>
        <row r="16">
          <cell r="D16">
            <v>1636817.09</v>
          </cell>
          <cell r="F16">
            <v>604066.79</v>
          </cell>
        </row>
        <row r="17">
          <cell r="D17">
            <v>1302109.8699999999</v>
          </cell>
          <cell r="F17">
            <v>13613.279999999999</v>
          </cell>
        </row>
        <row r="18">
          <cell r="D18">
            <v>951441.66000000015</v>
          </cell>
          <cell r="F18">
            <v>196809.55</v>
          </cell>
        </row>
        <row r="19">
          <cell r="D19">
            <v>909521.41</v>
          </cell>
          <cell r="F19">
            <v>268885.8</v>
          </cell>
        </row>
        <row r="20">
          <cell r="D20">
            <v>13878820.739999998</v>
          </cell>
          <cell r="F20">
            <v>467679.84</v>
          </cell>
        </row>
        <row r="22">
          <cell r="D22">
            <v>40152769.719999999</v>
          </cell>
          <cell r="F22">
            <v>10330856.029999996</v>
          </cell>
        </row>
        <row r="24">
          <cell r="D24">
            <v>33888938.479999997</v>
          </cell>
          <cell r="F24">
            <v>9289754.7699999958</v>
          </cell>
        </row>
        <row r="25">
          <cell r="D25">
            <v>6263831.2400000012</v>
          </cell>
          <cell r="F25">
            <v>1041101.26</v>
          </cell>
        </row>
        <row r="27">
          <cell r="D27">
            <v>255239.95999999996</v>
          </cell>
          <cell r="F27">
            <v>90751</v>
          </cell>
        </row>
        <row r="28">
          <cell r="D28">
            <v>82497.259999999995</v>
          </cell>
          <cell r="F28">
            <v>0</v>
          </cell>
        </row>
        <row r="29">
          <cell r="D29">
            <v>2260772.0000000005</v>
          </cell>
          <cell r="F29">
            <v>120921.44</v>
          </cell>
        </row>
        <row r="30">
          <cell r="D30">
            <v>629840.07999999996</v>
          </cell>
          <cell r="F30">
            <v>1591.06</v>
          </cell>
        </row>
        <row r="31">
          <cell r="D31">
            <v>241198.18</v>
          </cell>
          <cell r="F31">
            <v>0</v>
          </cell>
        </row>
        <row r="32">
          <cell r="D32">
            <v>411218.29</v>
          </cell>
          <cell r="F32">
            <v>411148</v>
          </cell>
        </row>
        <row r="33">
          <cell r="D33">
            <v>507853.02999999991</v>
          </cell>
          <cell r="F33">
            <v>35841.57</v>
          </cell>
        </row>
        <row r="34">
          <cell r="D34">
            <v>233465.19999999998</v>
          </cell>
          <cell r="F34">
            <v>1000</v>
          </cell>
        </row>
        <row r="35">
          <cell r="D35">
            <v>517110.49999999994</v>
          </cell>
          <cell r="F35">
            <v>302229.44</v>
          </cell>
        </row>
        <row r="36">
          <cell r="D36">
            <v>147146.54999999999</v>
          </cell>
          <cell r="F36">
            <v>57700</v>
          </cell>
        </row>
        <row r="37">
          <cell r="D37">
            <v>76157.459999999992</v>
          </cell>
          <cell r="F37">
            <v>19318.75</v>
          </cell>
        </row>
        <row r="38">
          <cell r="D38">
            <v>869774.87000000011</v>
          </cell>
          <cell r="F38">
            <v>0</v>
          </cell>
        </row>
        <row r="39">
          <cell r="D39">
            <v>31557.86</v>
          </cell>
          <cell r="F39">
            <v>600</v>
          </cell>
        </row>
        <row r="41">
          <cell r="D41">
            <v>31207298.399999991</v>
          </cell>
          <cell r="F41">
            <v>4153904.6799999997</v>
          </cell>
        </row>
        <row r="43">
          <cell r="D43">
            <v>26247307.379999992</v>
          </cell>
          <cell r="F43">
            <v>4093056.59</v>
          </cell>
        </row>
        <row r="44">
          <cell r="D44">
            <v>4959991.0200000005</v>
          </cell>
          <cell r="F44">
            <v>60848.090000000004</v>
          </cell>
        </row>
        <row r="46">
          <cell r="D46">
            <v>283132.73000000004</v>
          </cell>
          <cell r="F46">
            <v>2061.1999999999998</v>
          </cell>
        </row>
        <row r="47">
          <cell r="D47">
            <v>298663.39999999997</v>
          </cell>
          <cell r="F47">
            <v>11829.9</v>
          </cell>
        </row>
        <row r="48">
          <cell r="D48">
            <v>412682.80000000005</v>
          </cell>
          <cell r="F48">
            <v>5152.1900000000005</v>
          </cell>
        </row>
        <row r="49">
          <cell r="D49">
            <v>339146.8</v>
          </cell>
          <cell r="F49">
            <v>7000</v>
          </cell>
        </row>
        <row r="50">
          <cell r="D50">
            <v>2154201.8900000006</v>
          </cell>
          <cell r="F50">
            <v>34804.800000000003</v>
          </cell>
        </row>
        <row r="51">
          <cell r="D51">
            <v>305835.33999999997</v>
          </cell>
          <cell r="F51">
            <v>0</v>
          </cell>
        </row>
        <row r="52">
          <cell r="D52">
            <v>361423.33999999997</v>
          </cell>
          <cell r="F52">
            <v>0</v>
          </cell>
        </row>
        <row r="53">
          <cell r="D53">
            <v>477593.98000000004</v>
          </cell>
          <cell r="F53">
            <v>0</v>
          </cell>
        </row>
        <row r="54">
          <cell r="D54">
            <v>327310.74</v>
          </cell>
          <cell r="F54">
            <v>0</v>
          </cell>
        </row>
        <row r="56">
          <cell r="D56">
            <v>44023618.970000006</v>
          </cell>
          <cell r="F56">
            <v>14621905.459999997</v>
          </cell>
        </row>
        <row r="58">
          <cell r="D58">
            <v>33514574.480000008</v>
          </cell>
          <cell r="F58">
            <v>13457589.609999998</v>
          </cell>
        </row>
        <row r="59">
          <cell r="D59">
            <v>10509044.489999998</v>
          </cell>
          <cell r="F59">
            <v>1164315.8499999999</v>
          </cell>
        </row>
        <row r="61">
          <cell r="D61">
            <v>245403.35999999996</v>
          </cell>
          <cell r="F61">
            <v>600</v>
          </cell>
        </row>
        <row r="62">
          <cell r="D62">
            <v>111288.06999999999</v>
          </cell>
          <cell r="F62">
            <v>8771.16</v>
          </cell>
        </row>
        <row r="63">
          <cell r="D63">
            <v>80465.110000000015</v>
          </cell>
          <cell r="F63">
            <v>79100</v>
          </cell>
        </row>
        <row r="64">
          <cell r="D64">
            <v>677708.4800000001</v>
          </cell>
          <cell r="F64">
            <v>1000</v>
          </cell>
        </row>
        <row r="65">
          <cell r="D65">
            <v>9394179.4699999988</v>
          </cell>
          <cell r="F65">
            <v>1074844.69</v>
          </cell>
        </row>
        <row r="67">
          <cell r="D67">
            <v>32774238.250000022</v>
          </cell>
          <cell r="F67">
            <v>8923103.7300000004</v>
          </cell>
        </row>
        <row r="69">
          <cell r="D69">
            <v>27881214.110000022</v>
          </cell>
          <cell r="F69">
            <v>7741353.3399999999</v>
          </cell>
        </row>
        <row r="70">
          <cell r="D70">
            <v>4893024.1400000006</v>
          </cell>
          <cell r="F70">
            <v>1181750.3899999999</v>
          </cell>
        </row>
        <row r="72">
          <cell r="D72">
            <v>226866.12999999998</v>
          </cell>
          <cell r="F72">
            <v>0</v>
          </cell>
        </row>
        <row r="73">
          <cell r="D73">
            <v>3642334.5900000003</v>
          </cell>
          <cell r="F73">
            <v>1128883.42</v>
          </cell>
        </row>
        <row r="74">
          <cell r="D74">
            <v>480746.77000000008</v>
          </cell>
          <cell r="F74">
            <v>800</v>
          </cell>
        </row>
        <row r="75">
          <cell r="D75">
            <v>278134.94999999995</v>
          </cell>
          <cell r="F75">
            <v>20066.97</v>
          </cell>
        </row>
        <row r="76">
          <cell r="D76">
            <v>221478.47</v>
          </cell>
          <cell r="F76">
            <v>0</v>
          </cell>
        </row>
        <row r="77">
          <cell r="D77">
            <v>43463.229999999996</v>
          </cell>
          <cell r="F77">
            <v>32000</v>
          </cell>
        </row>
        <row r="79">
          <cell r="D79">
            <v>24588277.38000001</v>
          </cell>
          <cell r="F79">
            <v>7210414.2700000005</v>
          </cell>
        </row>
        <row r="81">
          <cell r="D81">
            <v>21317401.760000009</v>
          </cell>
          <cell r="F81">
            <v>6959436.4900000002</v>
          </cell>
        </row>
        <row r="82">
          <cell r="D82">
            <v>3270875.62</v>
          </cell>
          <cell r="F82">
            <v>250977.78</v>
          </cell>
        </row>
        <row r="84">
          <cell r="D84">
            <v>2002343.8000000003</v>
          </cell>
          <cell r="F84">
            <v>164477.78</v>
          </cell>
        </row>
        <row r="85">
          <cell r="D85">
            <v>228621.91999999998</v>
          </cell>
          <cell r="F85">
            <v>0</v>
          </cell>
        </row>
        <row r="86">
          <cell r="D86">
            <v>153678.65</v>
          </cell>
          <cell r="F86">
            <v>0</v>
          </cell>
        </row>
        <row r="87">
          <cell r="D87">
            <v>121547.45999999998</v>
          </cell>
          <cell r="F87">
            <v>86500</v>
          </cell>
        </row>
        <row r="88">
          <cell r="D88">
            <v>155715.12</v>
          </cell>
          <cell r="F88">
            <v>0</v>
          </cell>
        </row>
        <row r="89">
          <cell r="D89">
            <v>363279.67</v>
          </cell>
          <cell r="F89">
            <v>0</v>
          </cell>
        </row>
        <row r="90">
          <cell r="D90">
            <v>245689</v>
          </cell>
          <cell r="F90">
            <v>0</v>
          </cell>
        </row>
        <row r="92">
          <cell r="D92">
            <v>47160863.839999996</v>
          </cell>
          <cell r="F92">
            <v>3868863.36</v>
          </cell>
        </row>
        <row r="94">
          <cell r="D94">
            <v>42560043.379999995</v>
          </cell>
          <cell r="F94">
            <v>3830063.36</v>
          </cell>
        </row>
        <row r="95">
          <cell r="D95">
            <v>4600820.46</v>
          </cell>
          <cell r="F95">
            <v>38800</v>
          </cell>
        </row>
        <row r="97">
          <cell r="D97">
            <v>216460.50000000006</v>
          </cell>
          <cell r="F97">
            <v>600</v>
          </cell>
        </row>
        <row r="98">
          <cell r="D98">
            <v>196452.82</v>
          </cell>
          <cell r="F98">
            <v>0</v>
          </cell>
        </row>
        <row r="99">
          <cell r="D99">
            <v>218319.74</v>
          </cell>
          <cell r="F99">
            <v>0</v>
          </cell>
        </row>
        <row r="100">
          <cell r="D100">
            <v>241405.73</v>
          </cell>
          <cell r="F100">
            <v>0</v>
          </cell>
        </row>
        <row r="101">
          <cell r="D101">
            <v>584109.49000000011</v>
          </cell>
          <cell r="F101">
            <v>0</v>
          </cell>
        </row>
        <row r="102">
          <cell r="D102">
            <v>215569.18000000005</v>
          </cell>
          <cell r="F102">
            <v>-5000</v>
          </cell>
        </row>
        <row r="103">
          <cell r="D103">
            <v>2652805.8099999996</v>
          </cell>
          <cell r="F103">
            <v>43200</v>
          </cell>
        </row>
        <row r="104">
          <cell r="D104">
            <v>275697.19</v>
          </cell>
          <cell r="F104">
            <v>0</v>
          </cell>
        </row>
        <row r="106">
          <cell r="D106">
            <v>37503789.829999998</v>
          </cell>
          <cell r="F106">
            <v>5843251.0299999993</v>
          </cell>
        </row>
        <row r="108">
          <cell r="D108">
            <v>31249737.439999998</v>
          </cell>
          <cell r="F108">
            <v>5842151.0299999993</v>
          </cell>
        </row>
        <row r="109">
          <cell r="D109">
            <v>6254052.3900000006</v>
          </cell>
          <cell r="F109">
            <v>1100</v>
          </cell>
        </row>
        <row r="111">
          <cell r="D111">
            <v>318975.20000000007</v>
          </cell>
          <cell r="F111">
            <v>0</v>
          </cell>
        </row>
        <row r="112">
          <cell r="D112">
            <v>651847.74999999988</v>
          </cell>
          <cell r="F112">
            <v>0</v>
          </cell>
        </row>
        <row r="113">
          <cell r="D113">
            <v>80236.269999999975</v>
          </cell>
          <cell r="F113">
            <v>0</v>
          </cell>
        </row>
        <row r="114">
          <cell r="D114">
            <v>135451.49</v>
          </cell>
          <cell r="F114">
            <v>0</v>
          </cell>
        </row>
        <row r="115">
          <cell r="D115">
            <v>379228.87000000005</v>
          </cell>
          <cell r="F115">
            <v>0</v>
          </cell>
        </row>
        <row r="116">
          <cell r="D116">
            <v>3554616.73</v>
          </cell>
          <cell r="F116">
            <v>300</v>
          </cell>
        </row>
        <row r="117">
          <cell r="D117">
            <v>525670.4800000001</v>
          </cell>
          <cell r="F117">
            <v>0</v>
          </cell>
        </row>
        <row r="118">
          <cell r="D118">
            <v>124142.47</v>
          </cell>
          <cell r="F118">
            <v>500</v>
          </cell>
        </row>
        <row r="119">
          <cell r="D119">
            <v>483883.12999999995</v>
          </cell>
          <cell r="F119">
            <v>300</v>
          </cell>
        </row>
        <row r="121">
          <cell r="D121">
            <v>50595899.289999954</v>
          </cell>
          <cell r="F121">
            <v>15747192.510000002</v>
          </cell>
        </row>
        <row r="123">
          <cell r="D123">
            <v>43801664.339999951</v>
          </cell>
          <cell r="F123">
            <v>15487344.600000001</v>
          </cell>
        </row>
        <row r="124">
          <cell r="D124">
            <v>6794234.9500000002</v>
          </cell>
          <cell r="F124">
            <v>259847.90999999997</v>
          </cell>
        </row>
        <row r="126">
          <cell r="D126">
            <v>157848.62</v>
          </cell>
          <cell r="F126">
            <v>0</v>
          </cell>
        </row>
        <row r="127">
          <cell r="D127">
            <v>180630.6</v>
          </cell>
          <cell r="F127">
            <v>0</v>
          </cell>
        </row>
        <row r="128">
          <cell r="D128">
            <v>562169.36</v>
          </cell>
          <cell r="F128">
            <v>1500</v>
          </cell>
        </row>
        <row r="129">
          <cell r="D129">
            <v>213156.58</v>
          </cell>
          <cell r="F129">
            <v>0</v>
          </cell>
        </row>
        <row r="130">
          <cell r="D130">
            <v>131518.97000000003</v>
          </cell>
          <cell r="F130">
            <v>1000</v>
          </cell>
        </row>
        <row r="131">
          <cell r="D131">
            <v>469369.48000000004</v>
          </cell>
          <cell r="F131">
            <v>6136.86</v>
          </cell>
        </row>
        <row r="132">
          <cell r="D132">
            <v>4058894.1300000004</v>
          </cell>
          <cell r="F132">
            <v>202825.69</v>
          </cell>
        </row>
        <row r="133">
          <cell r="D133">
            <v>435779.4</v>
          </cell>
          <cell r="F133">
            <v>48385.36</v>
          </cell>
        </row>
        <row r="134">
          <cell r="D134">
            <v>351317.81</v>
          </cell>
          <cell r="F134">
            <v>0</v>
          </cell>
        </row>
        <row r="135">
          <cell r="D135">
            <v>118793.70999999999</v>
          </cell>
          <cell r="F135">
            <v>0</v>
          </cell>
        </row>
        <row r="136">
          <cell r="D136">
            <v>114756.29000000001</v>
          </cell>
          <cell r="F136">
            <v>0</v>
          </cell>
        </row>
        <row r="138">
          <cell r="D138">
            <v>38501251.249999993</v>
          </cell>
          <cell r="F138">
            <v>12302544.890000001</v>
          </cell>
        </row>
        <row r="140">
          <cell r="D140">
            <v>30638405.469999995</v>
          </cell>
          <cell r="F140">
            <v>10565485.770000001</v>
          </cell>
        </row>
        <row r="141">
          <cell r="D141">
            <v>7862845.7800000003</v>
          </cell>
          <cell r="F141">
            <v>1737059.1199999999</v>
          </cell>
        </row>
        <row r="143">
          <cell r="D143">
            <v>635762.66999999993</v>
          </cell>
          <cell r="F143">
            <v>300</v>
          </cell>
        </row>
        <row r="144">
          <cell r="D144">
            <v>1560368.91</v>
          </cell>
          <cell r="F144">
            <v>253986.59999999998</v>
          </cell>
        </row>
        <row r="145">
          <cell r="D145">
            <v>1183605.1500000004</v>
          </cell>
          <cell r="F145">
            <v>0</v>
          </cell>
        </row>
        <row r="146">
          <cell r="D146">
            <v>2313948.1800000002</v>
          </cell>
          <cell r="F146">
            <v>139129.57</v>
          </cell>
        </row>
        <row r="147">
          <cell r="D147">
            <v>101145.70000000003</v>
          </cell>
          <cell r="F147">
            <v>304033.49</v>
          </cell>
        </row>
        <row r="148">
          <cell r="D148">
            <v>1609292.04</v>
          </cell>
          <cell r="F148">
            <v>1035609.46</v>
          </cell>
        </row>
        <row r="149">
          <cell r="D149">
            <v>332617.71000000002</v>
          </cell>
          <cell r="F149">
            <v>4000</v>
          </cell>
        </row>
        <row r="150">
          <cell r="D150">
            <v>126105.42</v>
          </cell>
          <cell r="F150">
            <v>0</v>
          </cell>
        </row>
        <row r="152">
          <cell r="D152">
            <v>25652068.929999992</v>
          </cell>
          <cell r="F152">
            <v>12948424.26</v>
          </cell>
        </row>
        <row r="154">
          <cell r="D154">
            <v>21442613.479999993</v>
          </cell>
          <cell r="F154">
            <v>9734473.5399999991</v>
          </cell>
        </row>
        <row r="155">
          <cell r="D155">
            <v>4209455.45</v>
          </cell>
          <cell r="F155">
            <v>3213950.72</v>
          </cell>
        </row>
        <row r="157">
          <cell r="D157">
            <v>202096.9</v>
          </cell>
          <cell r="F157">
            <v>31289.439999999999</v>
          </cell>
        </row>
        <row r="158">
          <cell r="D158">
            <v>1040506.3</v>
          </cell>
          <cell r="F158">
            <v>497349.5</v>
          </cell>
        </row>
        <row r="159">
          <cell r="D159">
            <v>258840.48</v>
          </cell>
          <cell r="F159">
            <v>548889.89</v>
          </cell>
        </row>
        <row r="160">
          <cell r="D160">
            <v>291068.44</v>
          </cell>
          <cell r="F160">
            <v>375269.1</v>
          </cell>
        </row>
        <row r="161">
          <cell r="D161">
            <v>1931155.4400000004</v>
          </cell>
          <cell r="F161">
            <v>330860.69</v>
          </cell>
        </row>
        <row r="162">
          <cell r="D162">
            <v>182756.70999999996</v>
          </cell>
          <cell r="F162">
            <v>435859.45</v>
          </cell>
        </row>
        <row r="163">
          <cell r="D163">
            <v>303031.18000000005</v>
          </cell>
          <cell r="F163">
            <v>994432.65</v>
          </cell>
        </row>
        <row r="165">
          <cell r="D165">
            <v>68857314.779999986</v>
          </cell>
          <cell r="F165">
            <v>16785583.760000002</v>
          </cell>
        </row>
        <row r="167">
          <cell r="D167">
            <v>54387983.399999984</v>
          </cell>
          <cell r="F167">
            <v>16575840.620000001</v>
          </cell>
        </row>
        <row r="168">
          <cell r="D168">
            <v>14469331.380000001</v>
          </cell>
          <cell r="F168">
            <v>209743.13999999998</v>
          </cell>
        </row>
        <row r="170">
          <cell r="D170">
            <v>681699.3</v>
          </cell>
          <cell r="F170">
            <v>58100</v>
          </cell>
        </row>
        <row r="171">
          <cell r="D171">
            <v>414546.05</v>
          </cell>
          <cell r="F171">
            <v>600</v>
          </cell>
        </row>
        <row r="172">
          <cell r="D172">
            <v>1439520.3900000001</v>
          </cell>
          <cell r="F172">
            <v>0</v>
          </cell>
        </row>
        <row r="173">
          <cell r="D173">
            <v>1803707.77</v>
          </cell>
          <cell r="F173">
            <v>2757.8</v>
          </cell>
        </row>
        <row r="174">
          <cell r="D174">
            <v>679689.42999999993</v>
          </cell>
          <cell r="F174">
            <v>98400</v>
          </cell>
        </row>
        <row r="175">
          <cell r="D175">
            <v>676210.52999999991</v>
          </cell>
          <cell r="F175">
            <v>300</v>
          </cell>
        </row>
        <row r="176">
          <cell r="D176">
            <v>934008.94000000006</v>
          </cell>
          <cell r="F176">
            <v>4500</v>
          </cell>
        </row>
        <row r="177">
          <cell r="D177">
            <v>1256999.3299999998</v>
          </cell>
          <cell r="F177">
            <v>33000</v>
          </cell>
        </row>
        <row r="178">
          <cell r="D178">
            <v>460251.8000000001</v>
          </cell>
          <cell r="F178">
            <v>2782.54</v>
          </cell>
        </row>
        <row r="179">
          <cell r="D179">
            <v>1373947.92</v>
          </cell>
          <cell r="F179">
            <v>7601.62</v>
          </cell>
        </row>
        <row r="180">
          <cell r="D180">
            <v>4748749.92</v>
          </cell>
          <cell r="F180">
            <v>1701.18</v>
          </cell>
        </row>
        <row r="182">
          <cell r="D182">
            <v>42170488.240000024</v>
          </cell>
          <cell r="F182">
            <v>16606616.579999998</v>
          </cell>
        </row>
        <row r="184">
          <cell r="D184">
            <v>35005374.750000022</v>
          </cell>
          <cell r="F184">
            <v>15109988.609999998</v>
          </cell>
        </row>
        <row r="185">
          <cell r="D185">
            <v>7165113.4900000002</v>
          </cell>
          <cell r="F185">
            <v>1496627.97</v>
          </cell>
        </row>
        <row r="187">
          <cell r="D187">
            <v>290090.20999999996</v>
          </cell>
          <cell r="F187">
            <v>128983.85</v>
          </cell>
        </row>
        <row r="188">
          <cell r="D188">
            <v>136767.88</v>
          </cell>
          <cell r="F188">
            <v>62118.83</v>
          </cell>
        </row>
        <row r="189">
          <cell r="D189">
            <v>564436.12999999989</v>
          </cell>
          <cell r="F189">
            <v>108266.76</v>
          </cell>
        </row>
        <row r="190">
          <cell r="D190">
            <v>181703.30000000005</v>
          </cell>
          <cell r="F190">
            <v>96592.07</v>
          </cell>
        </row>
        <row r="191">
          <cell r="D191">
            <v>200918.50999999998</v>
          </cell>
          <cell r="F191">
            <v>186279.2</v>
          </cell>
        </row>
        <row r="192">
          <cell r="D192">
            <v>355002</v>
          </cell>
          <cell r="F192">
            <v>130690.85</v>
          </cell>
        </row>
        <row r="193">
          <cell r="D193">
            <v>60527.240000000005</v>
          </cell>
          <cell r="F193">
            <v>12187.47</v>
          </cell>
        </row>
        <row r="194">
          <cell r="D194">
            <v>230069.57000000004</v>
          </cell>
          <cell r="F194">
            <v>77474.429999999993</v>
          </cell>
        </row>
        <row r="195">
          <cell r="D195">
            <v>474834.08999999991</v>
          </cell>
          <cell r="F195">
            <v>163602.4</v>
          </cell>
        </row>
        <row r="196">
          <cell r="D196">
            <v>459340.9599999999</v>
          </cell>
          <cell r="F196">
            <v>178378.63</v>
          </cell>
        </row>
        <row r="197">
          <cell r="D197">
            <v>74815.53</v>
          </cell>
          <cell r="F197">
            <v>14030.52</v>
          </cell>
        </row>
        <row r="198">
          <cell r="D198">
            <v>4136608.0700000008</v>
          </cell>
          <cell r="F198">
            <v>338022.95999999996</v>
          </cell>
        </row>
        <row r="200">
          <cell r="D200">
            <v>353798449.06</v>
          </cell>
          <cell r="F200">
            <v>57523049.590000004</v>
          </cell>
        </row>
        <row r="208">
          <cell r="D208">
            <v>3939543664.4099984</v>
          </cell>
          <cell r="F208">
            <v>102905826.14999998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B2" t="str">
            <v>на 01 июня 2022 г.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207"/>
  <sheetViews>
    <sheetView tabSelected="1" workbookViewId="0">
      <selection activeCell="M99" sqref="M99"/>
    </sheetView>
  </sheetViews>
  <sheetFormatPr defaultRowHeight="15" x14ac:dyDescent="0.25"/>
  <cols>
    <col min="1" max="1" width="4.28515625" customWidth="1"/>
    <col min="2" max="2" width="24.85546875" customWidth="1"/>
    <col min="3" max="3" width="14.140625" customWidth="1"/>
    <col min="4" max="4" width="13" customWidth="1"/>
    <col min="5" max="5" width="5.7109375" customWidth="1"/>
    <col min="6" max="6" width="12.85546875" customWidth="1"/>
    <col min="7" max="7" width="12.7109375" customWidth="1"/>
    <col min="8" max="8" width="5.42578125" customWidth="1"/>
    <col min="9" max="9" width="14" customWidth="1"/>
    <col min="10" max="10" width="12.42578125" customWidth="1"/>
    <col min="11" max="11" width="7" customWidth="1"/>
  </cols>
  <sheetData>
    <row r="1" spans="1:11" ht="15.75" x14ac:dyDescent="0.25">
      <c r="J1" s="41"/>
      <c r="K1" s="41"/>
    </row>
    <row r="2" spans="1:11" ht="41.25" customHeight="1" x14ac:dyDescent="0.25">
      <c r="A2" s="42" t="s">
        <v>157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5.75" x14ac:dyDescent="0.25">
      <c r="A3" s="34" t="s">
        <v>162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x14ac:dyDescent="0.25">
      <c r="G4" s="43" t="s">
        <v>154</v>
      </c>
      <c r="H4" s="43"/>
      <c r="I4" s="43"/>
      <c r="J4" s="43"/>
      <c r="K4" s="43"/>
    </row>
    <row r="6" spans="1:11" x14ac:dyDescent="0.25">
      <c r="A6" s="44" t="s">
        <v>153</v>
      </c>
      <c r="B6" s="44"/>
      <c r="C6" s="44" t="s">
        <v>152</v>
      </c>
      <c r="D6" s="44"/>
      <c r="E6" s="44"/>
      <c r="F6" s="45" t="s">
        <v>151</v>
      </c>
      <c r="G6" s="45"/>
      <c r="H6" s="45"/>
      <c r="I6" s="45" t="s">
        <v>150</v>
      </c>
      <c r="J6" s="45"/>
      <c r="K6" s="45"/>
    </row>
    <row r="7" spans="1:11" ht="33" customHeight="1" x14ac:dyDescent="0.25">
      <c r="A7" s="44"/>
      <c r="B7" s="44"/>
      <c r="C7" s="29" t="s">
        <v>160</v>
      </c>
      <c r="D7" s="29" t="s">
        <v>161</v>
      </c>
      <c r="E7" s="29" t="s">
        <v>149</v>
      </c>
      <c r="F7" s="29" t="s">
        <v>160</v>
      </c>
      <c r="G7" s="29" t="s">
        <v>161</v>
      </c>
      <c r="H7" s="29" t="s">
        <v>149</v>
      </c>
      <c r="I7" s="29" t="s">
        <v>160</v>
      </c>
      <c r="J7" s="29" t="s">
        <v>161</v>
      </c>
      <c r="K7" s="29" t="s">
        <v>149</v>
      </c>
    </row>
    <row r="8" spans="1:11" ht="24.75" customHeight="1" x14ac:dyDescent="0.25">
      <c r="A8" s="40" t="s">
        <v>148</v>
      </c>
      <c r="B8" s="40"/>
      <c r="C8" s="4">
        <f>SUM(F8,I8)</f>
        <v>66740787.649999976</v>
      </c>
      <c r="D8" s="4">
        <f>SUM(G8,J8)</f>
        <v>92403812.980000034</v>
      </c>
      <c r="E8" s="1">
        <f>D8/C8*100-100</f>
        <v>38.451786731348335</v>
      </c>
      <c r="F8" s="27">
        <v>56078867.759999976</v>
      </c>
      <c r="G8" s="4">
        <f>[1]Табл.2.2!D9</f>
        <v>81072635.240000039</v>
      </c>
      <c r="H8" s="1">
        <f>G8/F8*100-100</f>
        <v>44.568958822359917</v>
      </c>
      <c r="I8" s="27">
        <v>10661919.889999999</v>
      </c>
      <c r="J8" s="4">
        <f>[1]Табл.2.2!F9</f>
        <v>11331177.739999998</v>
      </c>
      <c r="K8" s="1">
        <f>J8/I8*100-100</f>
        <v>6.2770857116241103</v>
      </c>
    </row>
    <row r="9" spans="1:11" x14ac:dyDescent="0.25">
      <c r="A9" s="37" t="s">
        <v>18</v>
      </c>
      <c r="B9" s="37"/>
      <c r="C9" s="8"/>
      <c r="D9" s="8"/>
      <c r="E9" s="5"/>
      <c r="F9" s="23"/>
      <c r="G9" s="8"/>
      <c r="H9" s="5"/>
      <c r="I9" s="23"/>
      <c r="J9" s="8"/>
      <c r="K9" s="5"/>
    </row>
    <row r="10" spans="1:11" x14ac:dyDescent="0.25">
      <c r="A10" s="38" t="s">
        <v>147</v>
      </c>
      <c r="B10" s="38"/>
      <c r="C10" s="8">
        <f t="shared" ref="C10:D72" si="0">SUM(F10,I10)</f>
        <v>50638856.439999975</v>
      </c>
      <c r="D10" s="8">
        <f t="shared" si="0"/>
        <v>67734840.50000003</v>
      </c>
      <c r="E10" s="5">
        <f t="shared" ref="E10:E73" si="1">D10/C10*100-100</f>
        <v>33.760604527585315</v>
      </c>
      <c r="F10" s="23">
        <v>40971006.359999977</v>
      </c>
      <c r="G10" s="8">
        <f>[1]Табл.2.2!D11</f>
        <v>58105213.360000037</v>
      </c>
      <c r="H10" s="5">
        <f t="shared" ref="H10:H73" si="2">G10/F10*100-100</f>
        <v>41.820322521362812</v>
      </c>
      <c r="I10" s="23">
        <v>9667850.0799999982</v>
      </c>
      <c r="J10" s="8">
        <f>[1]Табл.2.2!F11</f>
        <v>9629627.1399999987</v>
      </c>
      <c r="K10" s="5">
        <f t="shared" ref="K10:K73" si="3">J10/I10*100-100</f>
        <v>-0.39536132318674788</v>
      </c>
    </row>
    <row r="11" spans="1:11" x14ac:dyDescent="0.25">
      <c r="A11" s="38" t="s">
        <v>146</v>
      </c>
      <c r="B11" s="38"/>
      <c r="C11" s="8">
        <f t="shared" si="0"/>
        <v>16101931.210000003</v>
      </c>
      <c r="D11" s="8">
        <f t="shared" si="0"/>
        <v>24668972.479999997</v>
      </c>
      <c r="E11" s="5">
        <f t="shared" si="1"/>
        <v>53.205054463774445</v>
      </c>
      <c r="F11" s="23">
        <v>15107861.400000002</v>
      </c>
      <c r="G11" s="8">
        <f>[1]Табл.2.2!D12</f>
        <v>22967421.879999995</v>
      </c>
      <c r="H11" s="5">
        <f t="shared" si="2"/>
        <v>52.022985066569333</v>
      </c>
      <c r="I11" s="23">
        <v>994069.80999999994</v>
      </c>
      <c r="J11" s="8">
        <f>[1]Табл.2.2!F12</f>
        <v>1701550.6</v>
      </c>
      <c r="K11" s="5">
        <f t="shared" si="3"/>
        <v>71.170131401536082</v>
      </c>
    </row>
    <row r="12" spans="1:11" x14ac:dyDescent="0.25">
      <c r="A12" s="37" t="s">
        <v>15</v>
      </c>
      <c r="B12" s="37"/>
      <c r="C12" s="8"/>
      <c r="D12" s="8"/>
      <c r="E12" s="5"/>
      <c r="F12" s="23"/>
      <c r="G12" s="8"/>
      <c r="H12" s="5"/>
      <c r="I12" s="23"/>
      <c r="J12" s="8"/>
      <c r="K12" s="5"/>
    </row>
    <row r="13" spans="1:11" ht="16.5" customHeight="1" x14ac:dyDescent="0.25">
      <c r="A13" s="18">
        <v>1</v>
      </c>
      <c r="B13" s="28" t="s">
        <v>145</v>
      </c>
      <c r="C13" s="8">
        <f t="shared" si="0"/>
        <v>1131146.3999999999</v>
      </c>
      <c r="D13" s="8">
        <f t="shared" si="0"/>
        <v>1655576.87</v>
      </c>
      <c r="E13" s="5">
        <f t="shared" si="1"/>
        <v>46.362740490532474</v>
      </c>
      <c r="F13" s="23">
        <v>1137271.26</v>
      </c>
      <c r="G13" s="8">
        <f>[1]Табл.2.2!D14</f>
        <v>1603410.75</v>
      </c>
      <c r="H13" s="5">
        <f t="shared" si="2"/>
        <v>40.987538012698934</v>
      </c>
      <c r="I13" s="23">
        <v>-6124.86</v>
      </c>
      <c r="J13" s="8">
        <f>[1]Табл.2.2!F14</f>
        <v>52166.12</v>
      </c>
      <c r="K13" s="5" t="s">
        <v>159</v>
      </c>
    </row>
    <row r="14" spans="1:11" ht="16.5" customHeight="1" x14ac:dyDescent="0.25">
      <c r="A14" s="18">
        <v>2</v>
      </c>
      <c r="B14" s="28" t="s">
        <v>144</v>
      </c>
      <c r="C14" s="8">
        <f t="shared" si="0"/>
        <v>909377.32</v>
      </c>
      <c r="D14" s="8">
        <f t="shared" si="0"/>
        <v>2783629.58</v>
      </c>
      <c r="E14" s="5">
        <f t="shared" si="1"/>
        <v>206.10281549577246</v>
      </c>
      <c r="F14" s="23">
        <v>904977.32</v>
      </c>
      <c r="G14" s="8">
        <f>[1]Табл.2.2!D15</f>
        <v>2685300.36</v>
      </c>
      <c r="H14" s="5">
        <f t="shared" si="2"/>
        <v>196.72570799895846</v>
      </c>
      <c r="I14" s="23">
        <v>4400</v>
      </c>
      <c r="J14" s="8">
        <f>[1]Табл.2.2!F15</f>
        <v>98329.22</v>
      </c>
      <c r="K14" s="5" t="s">
        <v>158</v>
      </c>
    </row>
    <row r="15" spans="1:11" x14ac:dyDescent="0.25">
      <c r="A15" s="18">
        <v>3</v>
      </c>
      <c r="B15" s="28" t="s">
        <v>143</v>
      </c>
      <c r="C15" s="8">
        <f t="shared" si="0"/>
        <v>1303833.74</v>
      </c>
      <c r="D15" s="8">
        <f t="shared" si="0"/>
        <v>2240883.88</v>
      </c>
      <c r="E15" s="5">
        <f t="shared" si="1"/>
        <v>71.868836589548579</v>
      </c>
      <c r="F15" s="23">
        <v>1087062.6599999999</v>
      </c>
      <c r="G15" s="8">
        <f>[1]Табл.2.2!D16</f>
        <v>1636817.09</v>
      </c>
      <c r="H15" s="5">
        <f t="shared" si="2"/>
        <v>50.572469299975779</v>
      </c>
      <c r="I15" s="23">
        <v>216771.08</v>
      </c>
      <c r="J15" s="8">
        <f>[1]Табл.2.2!F16</f>
        <v>604066.79</v>
      </c>
      <c r="K15" s="5">
        <f t="shared" si="3"/>
        <v>178.66576574698064</v>
      </c>
    </row>
    <row r="16" spans="1:11" x14ac:dyDescent="0.25">
      <c r="A16" s="18">
        <v>4</v>
      </c>
      <c r="B16" s="28" t="s">
        <v>142</v>
      </c>
      <c r="C16" s="8">
        <f t="shared" si="0"/>
        <v>1068140.3800000001</v>
      </c>
      <c r="D16" s="8">
        <f t="shared" si="0"/>
        <v>1315723.1499999999</v>
      </c>
      <c r="E16" s="5">
        <f t="shared" si="1"/>
        <v>23.178860628787362</v>
      </c>
      <c r="F16" s="23">
        <v>1068140.3800000001</v>
      </c>
      <c r="G16" s="8">
        <f>[1]Табл.2.2!D17</f>
        <v>1302109.8699999999</v>
      </c>
      <c r="H16" s="5">
        <f t="shared" si="2"/>
        <v>21.904376464074858</v>
      </c>
      <c r="I16" s="23">
        <v>0</v>
      </c>
      <c r="J16" s="8">
        <f>[1]Табл.2.2!F17</f>
        <v>13613.279999999999</v>
      </c>
      <c r="K16" s="5">
        <v>0</v>
      </c>
    </row>
    <row r="17" spans="1:11" x14ac:dyDescent="0.25">
      <c r="A17" s="18">
        <v>5</v>
      </c>
      <c r="B17" s="28" t="s">
        <v>141</v>
      </c>
      <c r="C17" s="8">
        <f t="shared" si="0"/>
        <v>888926.80999999994</v>
      </c>
      <c r="D17" s="8">
        <f t="shared" si="0"/>
        <v>1148251.2100000002</v>
      </c>
      <c r="E17" s="5">
        <f t="shared" si="1"/>
        <v>29.172750453999726</v>
      </c>
      <c r="F17" s="23">
        <v>888926.80999999994</v>
      </c>
      <c r="G17" s="8">
        <f>[1]Табл.2.2!D18</f>
        <v>951441.66000000015</v>
      </c>
      <c r="H17" s="5">
        <f t="shared" si="2"/>
        <v>7.0326206046142516</v>
      </c>
      <c r="I17" s="23">
        <v>0</v>
      </c>
      <c r="J17" s="8">
        <f>[1]Табл.2.2!F18</f>
        <v>196809.55</v>
      </c>
      <c r="K17" s="5">
        <v>0</v>
      </c>
    </row>
    <row r="18" spans="1:11" x14ac:dyDescent="0.25">
      <c r="A18" s="18">
        <v>6</v>
      </c>
      <c r="B18" s="28" t="s">
        <v>140</v>
      </c>
      <c r="C18" s="8">
        <f t="shared" si="0"/>
        <v>509228.45</v>
      </c>
      <c r="D18" s="8">
        <f t="shared" si="0"/>
        <v>1178407.21</v>
      </c>
      <c r="E18" s="5">
        <f t="shared" si="1"/>
        <v>131.4103247766302</v>
      </c>
      <c r="F18" s="23">
        <v>500999.15</v>
      </c>
      <c r="G18" s="8">
        <f>[1]Табл.2.2!D19</f>
        <v>909521.41</v>
      </c>
      <c r="H18" s="5">
        <f t="shared" si="2"/>
        <v>81.541507605352223</v>
      </c>
      <c r="I18" s="23">
        <v>8229.2999999999993</v>
      </c>
      <c r="J18" s="8">
        <f>[1]Табл.2.2!F19</f>
        <v>268885.8</v>
      </c>
      <c r="K18" s="5" t="s">
        <v>158</v>
      </c>
    </row>
    <row r="19" spans="1:11" x14ac:dyDescent="0.25">
      <c r="A19" s="15">
        <v>7</v>
      </c>
      <c r="B19" s="21" t="s">
        <v>139</v>
      </c>
      <c r="C19" s="8">
        <f t="shared" si="0"/>
        <v>10291278.110000001</v>
      </c>
      <c r="D19" s="8">
        <f t="shared" si="0"/>
        <v>14346500.579999998</v>
      </c>
      <c r="E19" s="5">
        <f t="shared" si="1"/>
        <v>39.404459063831467</v>
      </c>
      <c r="F19" s="13">
        <v>9520483.8200000022</v>
      </c>
      <c r="G19" s="8">
        <f>[1]Табл.2.2!D20</f>
        <v>13878820.739999998</v>
      </c>
      <c r="H19" s="5">
        <f t="shared" si="2"/>
        <v>45.778523470039289</v>
      </c>
      <c r="I19" s="22">
        <v>770794.28999999992</v>
      </c>
      <c r="J19" s="8">
        <f>[1]Табл.2.2!F20</f>
        <v>467679.84</v>
      </c>
      <c r="K19" s="5">
        <f t="shared" si="3"/>
        <v>-39.324947516152456</v>
      </c>
    </row>
    <row r="20" spans="1:11" x14ac:dyDescent="0.25">
      <c r="A20" s="10"/>
      <c r="B20" s="9"/>
      <c r="C20" s="8"/>
      <c r="D20" s="8"/>
      <c r="E20" s="5"/>
      <c r="F20" s="26"/>
      <c r="G20" s="8"/>
      <c r="H20" s="5"/>
      <c r="I20" s="26"/>
      <c r="J20" s="8"/>
      <c r="K20" s="5"/>
    </row>
    <row r="21" spans="1:11" ht="22.5" customHeight="1" x14ac:dyDescent="0.25">
      <c r="A21" s="33" t="s">
        <v>138</v>
      </c>
      <c r="B21" s="33"/>
      <c r="C21" s="4">
        <f t="shared" si="0"/>
        <v>41413908.190000005</v>
      </c>
      <c r="D21" s="4">
        <f t="shared" si="0"/>
        <v>50483625.749999993</v>
      </c>
      <c r="E21" s="1">
        <f t="shared" si="1"/>
        <v>21.900173049086931</v>
      </c>
      <c r="F21" s="24">
        <v>36128193.680000007</v>
      </c>
      <c r="G21" s="4">
        <f>[1]Табл.2.2!D22</f>
        <v>40152769.719999999</v>
      </c>
      <c r="H21" s="1">
        <f t="shared" si="2"/>
        <v>11.139710099118332</v>
      </c>
      <c r="I21" s="24">
        <v>5285714.5099999988</v>
      </c>
      <c r="J21" s="4">
        <f>[1]Табл.2.2!F22</f>
        <v>10330856.029999996</v>
      </c>
      <c r="K21" s="1">
        <f t="shared" si="3"/>
        <v>95.448619301234231</v>
      </c>
    </row>
    <row r="22" spans="1:11" x14ac:dyDescent="0.25">
      <c r="A22" s="37" t="s">
        <v>18</v>
      </c>
      <c r="B22" s="37"/>
      <c r="C22" s="8"/>
      <c r="D22" s="8"/>
      <c r="E22" s="5"/>
      <c r="F22" s="23"/>
      <c r="G22" s="8"/>
      <c r="H22" s="5"/>
      <c r="I22" s="23"/>
      <c r="J22" s="8"/>
      <c r="K22" s="5"/>
    </row>
    <row r="23" spans="1:11" x14ac:dyDescent="0.25">
      <c r="A23" s="38" t="s">
        <v>137</v>
      </c>
      <c r="B23" s="38"/>
      <c r="C23" s="8">
        <f t="shared" si="0"/>
        <v>34924488.290000007</v>
      </c>
      <c r="D23" s="8">
        <f t="shared" si="0"/>
        <v>43178693.249999993</v>
      </c>
      <c r="E23" s="5">
        <f t="shared" si="1"/>
        <v>23.634433499669711</v>
      </c>
      <c r="F23" s="23">
        <v>30177137.430000011</v>
      </c>
      <c r="G23" s="8">
        <f>[1]Табл.2.2!D24</f>
        <v>33888938.479999997</v>
      </c>
      <c r="H23" s="5">
        <f t="shared" si="2"/>
        <v>12.300043563144499</v>
      </c>
      <c r="I23" s="23">
        <v>4747350.8599999985</v>
      </c>
      <c r="J23" s="8">
        <f>[1]Табл.2.2!F24</f>
        <v>9289754.7699999958</v>
      </c>
      <c r="K23" s="5">
        <f t="shared" si="3"/>
        <v>95.682919673647206</v>
      </c>
    </row>
    <row r="24" spans="1:11" x14ac:dyDescent="0.25">
      <c r="A24" s="38" t="s">
        <v>16</v>
      </c>
      <c r="B24" s="38"/>
      <c r="C24" s="8">
        <f t="shared" si="0"/>
        <v>6489419.9000000004</v>
      </c>
      <c r="D24" s="8">
        <f t="shared" si="0"/>
        <v>7304932.5000000009</v>
      </c>
      <c r="E24" s="5">
        <f t="shared" si="1"/>
        <v>12.566802773850412</v>
      </c>
      <c r="F24" s="23">
        <v>5951056.25</v>
      </c>
      <c r="G24" s="8">
        <f>[1]Табл.2.2!D25</f>
        <v>6263831.2400000012</v>
      </c>
      <c r="H24" s="5">
        <f t="shared" si="2"/>
        <v>5.2557895079550292</v>
      </c>
      <c r="I24" s="23">
        <v>538363.65</v>
      </c>
      <c r="J24" s="8">
        <f>[1]Табл.2.2!F25</f>
        <v>1041101.26</v>
      </c>
      <c r="K24" s="5">
        <f t="shared" si="3"/>
        <v>93.382532420233048</v>
      </c>
    </row>
    <row r="25" spans="1:11" x14ac:dyDescent="0.25">
      <c r="A25" s="37" t="s">
        <v>136</v>
      </c>
      <c r="B25" s="37"/>
      <c r="C25" s="8"/>
      <c r="D25" s="8"/>
      <c r="E25" s="5"/>
      <c r="F25" s="23"/>
      <c r="G25" s="8"/>
      <c r="H25" s="5"/>
      <c r="I25" s="23"/>
      <c r="J25" s="8"/>
      <c r="K25" s="5"/>
    </row>
    <row r="26" spans="1:11" x14ac:dyDescent="0.25">
      <c r="A26" s="18">
        <v>1</v>
      </c>
      <c r="B26" s="28" t="s">
        <v>135</v>
      </c>
      <c r="C26" s="8">
        <f t="shared" si="0"/>
        <v>291576.50000000006</v>
      </c>
      <c r="D26" s="8">
        <f t="shared" si="0"/>
        <v>345990.95999999996</v>
      </c>
      <c r="E26" s="5">
        <f t="shared" si="1"/>
        <v>18.662155557803842</v>
      </c>
      <c r="F26" s="23">
        <v>264475.50000000006</v>
      </c>
      <c r="G26" s="8">
        <f>[1]Табл.2.2!D27</f>
        <v>255239.95999999996</v>
      </c>
      <c r="H26" s="5">
        <f t="shared" si="2"/>
        <v>-3.4920210000548622</v>
      </c>
      <c r="I26" s="23">
        <v>27101</v>
      </c>
      <c r="J26" s="8">
        <f>[1]Табл.2.2!F27</f>
        <v>90751</v>
      </c>
      <c r="K26" s="5">
        <f t="shared" si="3"/>
        <v>234.86218220729864</v>
      </c>
    </row>
    <row r="27" spans="1:11" x14ac:dyDescent="0.25">
      <c r="A27" s="18">
        <v>2</v>
      </c>
      <c r="B27" s="28" t="s">
        <v>134</v>
      </c>
      <c r="C27" s="8">
        <f t="shared" si="0"/>
        <v>120909.34999999999</v>
      </c>
      <c r="D27" s="8">
        <f t="shared" si="0"/>
        <v>82497.259999999995</v>
      </c>
      <c r="E27" s="5">
        <f t="shared" si="1"/>
        <v>-31.769329667225904</v>
      </c>
      <c r="F27" s="23">
        <v>120909.34999999999</v>
      </c>
      <c r="G27" s="8">
        <f>[1]Табл.2.2!D28</f>
        <v>82497.259999999995</v>
      </c>
      <c r="H27" s="5">
        <f t="shared" si="2"/>
        <v>-31.769329667225904</v>
      </c>
      <c r="I27" s="23">
        <v>0</v>
      </c>
      <c r="J27" s="8">
        <f>[1]Табл.2.2!F28</f>
        <v>0</v>
      </c>
      <c r="K27" s="5">
        <v>0</v>
      </c>
    </row>
    <row r="28" spans="1:11" x14ac:dyDescent="0.25">
      <c r="A28" s="18">
        <v>3</v>
      </c>
      <c r="B28" s="28" t="s">
        <v>133</v>
      </c>
      <c r="C28" s="8">
        <f t="shared" si="0"/>
        <v>1900103.86</v>
      </c>
      <c r="D28" s="8">
        <f t="shared" si="0"/>
        <v>2381693.4400000004</v>
      </c>
      <c r="E28" s="5">
        <f t="shared" si="1"/>
        <v>25.34543453850992</v>
      </c>
      <c r="F28" s="23">
        <v>1835909.34</v>
      </c>
      <c r="G28" s="8">
        <f>[1]Табл.2.2!D29</f>
        <v>2260772.0000000005</v>
      </c>
      <c r="H28" s="5">
        <f t="shared" si="2"/>
        <v>23.141810477417167</v>
      </c>
      <c r="I28" s="23">
        <v>64194.520000000004</v>
      </c>
      <c r="J28" s="8">
        <f>[1]Табл.2.2!F29</f>
        <v>120921.44</v>
      </c>
      <c r="K28" s="5">
        <f t="shared" si="3"/>
        <v>88.367231346227072</v>
      </c>
    </row>
    <row r="29" spans="1:11" x14ac:dyDescent="0.25">
      <c r="A29" s="18">
        <v>4</v>
      </c>
      <c r="B29" s="28" t="s">
        <v>132</v>
      </c>
      <c r="C29" s="8">
        <f t="shared" si="0"/>
        <v>336446.33</v>
      </c>
      <c r="D29" s="8">
        <f t="shared" si="0"/>
        <v>631431.14</v>
      </c>
      <c r="E29" s="5">
        <f t="shared" si="1"/>
        <v>87.676631812271495</v>
      </c>
      <c r="F29" s="23">
        <v>334889.87</v>
      </c>
      <c r="G29" s="8">
        <f>[1]Табл.2.2!D30</f>
        <v>629840.07999999996</v>
      </c>
      <c r="H29" s="5">
        <f t="shared" si="2"/>
        <v>88.073792736698778</v>
      </c>
      <c r="I29" s="23">
        <v>1556.46</v>
      </c>
      <c r="J29" s="8">
        <f>[1]Табл.2.2!F30</f>
        <v>1591.06</v>
      </c>
      <c r="K29" s="5">
        <f t="shared" si="3"/>
        <v>2.2229932025236536</v>
      </c>
    </row>
    <row r="30" spans="1:11" x14ac:dyDescent="0.25">
      <c r="A30" s="18">
        <v>5</v>
      </c>
      <c r="B30" s="28" t="s">
        <v>131</v>
      </c>
      <c r="C30" s="8">
        <f t="shared" si="0"/>
        <v>185779.85</v>
      </c>
      <c r="D30" s="8">
        <f t="shared" si="0"/>
        <v>241198.18</v>
      </c>
      <c r="E30" s="5">
        <f t="shared" si="1"/>
        <v>29.830108055313843</v>
      </c>
      <c r="F30" s="23">
        <v>185779.85</v>
      </c>
      <c r="G30" s="8">
        <f>[1]Табл.2.2!D31</f>
        <v>241198.18</v>
      </c>
      <c r="H30" s="5">
        <f t="shared" si="2"/>
        <v>29.830108055313843</v>
      </c>
      <c r="I30" s="23">
        <v>0</v>
      </c>
      <c r="J30" s="8">
        <f>[1]Табл.2.2!F31</f>
        <v>0</v>
      </c>
      <c r="K30" s="5">
        <v>0</v>
      </c>
    </row>
    <row r="31" spans="1:11" x14ac:dyDescent="0.25">
      <c r="A31" s="18">
        <v>6</v>
      </c>
      <c r="B31" s="28" t="s">
        <v>25</v>
      </c>
      <c r="C31" s="8">
        <f t="shared" si="0"/>
        <v>659238.29</v>
      </c>
      <c r="D31" s="8">
        <f t="shared" si="0"/>
        <v>822366.29</v>
      </c>
      <c r="E31" s="5">
        <f t="shared" si="1"/>
        <v>24.744921900698458</v>
      </c>
      <c r="F31" s="23">
        <v>487690.53</v>
      </c>
      <c r="G31" s="8">
        <f>[1]Табл.2.2!D32</f>
        <v>411218.29</v>
      </c>
      <c r="H31" s="5">
        <f t="shared" si="2"/>
        <v>-15.68048491735118</v>
      </c>
      <c r="I31" s="23">
        <v>171547.76</v>
      </c>
      <c r="J31" s="8">
        <f>[1]Табл.2.2!F32</f>
        <v>411148</v>
      </c>
      <c r="K31" s="5">
        <f t="shared" si="3"/>
        <v>139.66969898062206</v>
      </c>
    </row>
    <row r="32" spans="1:11" x14ac:dyDescent="0.25">
      <c r="A32" s="18">
        <v>7</v>
      </c>
      <c r="B32" s="28" t="s">
        <v>130</v>
      </c>
      <c r="C32" s="8">
        <f t="shared" si="0"/>
        <v>1068791.3499999999</v>
      </c>
      <c r="D32" s="8">
        <f t="shared" si="0"/>
        <v>543694.59999999986</v>
      </c>
      <c r="E32" s="5">
        <f t="shared" si="1"/>
        <v>-49.129958808143428</v>
      </c>
      <c r="F32" s="23">
        <v>1008268.0899999999</v>
      </c>
      <c r="G32" s="8">
        <f>[1]Табл.2.2!D33</f>
        <v>507853.02999999991</v>
      </c>
      <c r="H32" s="5">
        <f t="shared" si="2"/>
        <v>-49.631151175279186</v>
      </c>
      <c r="I32" s="23">
        <v>60523.259999999995</v>
      </c>
      <c r="J32" s="8">
        <f>[1]Табл.2.2!F33</f>
        <v>35841.57</v>
      </c>
      <c r="K32" s="5">
        <f t="shared" si="3"/>
        <v>-40.780503231319656</v>
      </c>
    </row>
    <row r="33" spans="1:11" x14ac:dyDescent="0.25">
      <c r="A33" s="18">
        <v>8</v>
      </c>
      <c r="B33" s="28" t="s">
        <v>129</v>
      </c>
      <c r="C33" s="8">
        <f t="shared" si="0"/>
        <v>298514.09999999998</v>
      </c>
      <c r="D33" s="8">
        <f t="shared" si="0"/>
        <v>234465.19999999998</v>
      </c>
      <c r="E33" s="5">
        <f t="shared" si="1"/>
        <v>-21.455904427965038</v>
      </c>
      <c r="F33" s="23">
        <v>155140.09999999998</v>
      </c>
      <c r="G33" s="8">
        <f>[1]Табл.2.2!D34</f>
        <v>233465.19999999998</v>
      </c>
      <c r="H33" s="5">
        <f t="shared" si="2"/>
        <v>50.48668912808489</v>
      </c>
      <c r="I33" s="23">
        <v>143374</v>
      </c>
      <c r="J33" s="8">
        <f>[1]Табл.2.2!F34</f>
        <v>1000</v>
      </c>
      <c r="K33" s="5">
        <f t="shared" si="3"/>
        <v>-99.302523470085234</v>
      </c>
    </row>
    <row r="34" spans="1:11" x14ac:dyDescent="0.25">
      <c r="A34" s="18">
        <v>9</v>
      </c>
      <c r="B34" s="28" t="s">
        <v>128</v>
      </c>
      <c r="C34" s="8">
        <f t="shared" si="0"/>
        <v>432690.98999999993</v>
      </c>
      <c r="D34" s="8">
        <f t="shared" si="0"/>
        <v>819339.94</v>
      </c>
      <c r="E34" s="5">
        <f t="shared" si="1"/>
        <v>89.359140572813885</v>
      </c>
      <c r="F34" s="23">
        <v>421447.08999999991</v>
      </c>
      <c r="G34" s="8">
        <f>[1]Табл.2.2!D35</f>
        <v>517110.49999999994</v>
      </c>
      <c r="H34" s="5">
        <f t="shared" si="2"/>
        <v>22.698794764486351</v>
      </c>
      <c r="I34" s="23">
        <v>11243.9</v>
      </c>
      <c r="J34" s="8">
        <f>[1]Табл.2.2!F35</f>
        <v>302229.44</v>
      </c>
      <c r="K34" s="5" t="s">
        <v>158</v>
      </c>
    </row>
    <row r="35" spans="1:11" x14ac:dyDescent="0.25">
      <c r="A35" s="18">
        <v>10</v>
      </c>
      <c r="B35" s="28" t="s">
        <v>127</v>
      </c>
      <c r="C35" s="8">
        <f t="shared" si="0"/>
        <v>171268.58</v>
      </c>
      <c r="D35" s="8">
        <f t="shared" si="0"/>
        <v>204846.55</v>
      </c>
      <c r="E35" s="5">
        <f t="shared" si="1"/>
        <v>19.60544660322401</v>
      </c>
      <c r="F35" s="23">
        <v>138668.57999999999</v>
      </c>
      <c r="G35" s="8">
        <f>[1]Табл.2.2!D36</f>
        <v>147146.54999999999</v>
      </c>
      <c r="H35" s="5">
        <f t="shared" si="2"/>
        <v>6.1138363138931737</v>
      </c>
      <c r="I35" s="23">
        <v>32600</v>
      </c>
      <c r="J35" s="8">
        <f>[1]Табл.2.2!F36</f>
        <v>57700</v>
      </c>
      <c r="K35" s="5">
        <f t="shared" si="3"/>
        <v>76.99386503067484</v>
      </c>
    </row>
    <row r="36" spans="1:11" x14ac:dyDescent="0.25">
      <c r="A36" s="18">
        <v>11</v>
      </c>
      <c r="B36" s="28" t="s">
        <v>126</v>
      </c>
      <c r="C36" s="8">
        <f t="shared" si="0"/>
        <v>290475.77999999997</v>
      </c>
      <c r="D36" s="8">
        <f t="shared" si="0"/>
        <v>95476.209999999992</v>
      </c>
      <c r="E36" s="5">
        <f t="shared" si="1"/>
        <v>-67.13109437213663</v>
      </c>
      <c r="F36" s="23">
        <v>264253.02999999997</v>
      </c>
      <c r="G36" s="8">
        <f>[1]Табл.2.2!D37</f>
        <v>76157.459999999992</v>
      </c>
      <c r="H36" s="5">
        <f t="shared" si="2"/>
        <v>-71.180099618914497</v>
      </c>
      <c r="I36" s="23">
        <v>26222.75</v>
      </c>
      <c r="J36" s="8">
        <f>[1]Табл.2.2!F37</f>
        <v>19318.75</v>
      </c>
      <c r="K36" s="5">
        <f t="shared" si="3"/>
        <v>-26.328283646833384</v>
      </c>
    </row>
    <row r="37" spans="1:11" x14ac:dyDescent="0.25">
      <c r="A37" s="18">
        <v>12</v>
      </c>
      <c r="B37" s="28" t="s">
        <v>125</v>
      </c>
      <c r="C37" s="8">
        <f t="shared" si="0"/>
        <v>697774.19</v>
      </c>
      <c r="D37" s="8">
        <f t="shared" si="0"/>
        <v>869774.87000000011</v>
      </c>
      <c r="E37" s="5">
        <f t="shared" si="1"/>
        <v>24.649905723798724</v>
      </c>
      <c r="F37" s="23">
        <v>697774.19</v>
      </c>
      <c r="G37" s="8">
        <f>[1]Табл.2.2!D38</f>
        <v>869774.87000000011</v>
      </c>
      <c r="H37" s="5">
        <f t="shared" si="2"/>
        <v>24.649905723798724</v>
      </c>
      <c r="I37" s="23">
        <v>0</v>
      </c>
      <c r="J37" s="8">
        <f>[1]Табл.2.2!F38</f>
        <v>0</v>
      </c>
      <c r="K37" s="5">
        <v>0</v>
      </c>
    </row>
    <row r="38" spans="1:11" x14ac:dyDescent="0.25">
      <c r="A38" s="15">
        <v>13</v>
      </c>
      <c r="B38" s="21" t="s">
        <v>124</v>
      </c>
      <c r="C38" s="8">
        <f t="shared" si="0"/>
        <v>35850.729999999989</v>
      </c>
      <c r="D38" s="8">
        <f t="shared" si="0"/>
        <v>32157.86</v>
      </c>
      <c r="E38" s="5">
        <f t="shared" si="1"/>
        <v>-10.300682859177456</v>
      </c>
      <c r="F38" s="22">
        <v>35850.729999999989</v>
      </c>
      <c r="G38" s="8">
        <f>[1]Табл.2.2!D39</f>
        <v>31557.86</v>
      </c>
      <c r="H38" s="5">
        <f t="shared" si="2"/>
        <v>-11.974288947533253</v>
      </c>
      <c r="I38" s="22">
        <v>0</v>
      </c>
      <c r="J38" s="8">
        <f>[1]Табл.2.2!F39</f>
        <v>600</v>
      </c>
      <c r="K38" s="5">
        <v>0</v>
      </c>
    </row>
    <row r="39" spans="1:11" x14ac:dyDescent="0.25">
      <c r="A39" s="10"/>
      <c r="B39" s="9"/>
      <c r="C39" s="8"/>
      <c r="D39" s="8"/>
      <c r="E39" s="5"/>
      <c r="F39" s="25"/>
      <c r="G39" s="8"/>
      <c r="H39" s="5"/>
      <c r="I39" s="25"/>
      <c r="J39" s="8"/>
      <c r="K39" s="5"/>
    </row>
    <row r="40" spans="1:11" ht="27" customHeight="1" x14ac:dyDescent="0.25">
      <c r="A40" s="33" t="s">
        <v>123</v>
      </c>
      <c r="B40" s="33"/>
      <c r="C40" s="4">
        <f t="shared" si="0"/>
        <v>27482802.099999983</v>
      </c>
      <c r="D40" s="4">
        <f t="shared" si="0"/>
        <v>35361203.079999991</v>
      </c>
      <c r="E40" s="1">
        <f t="shared" si="1"/>
        <v>28.666658339034541</v>
      </c>
      <c r="F40" s="24">
        <v>23348293.059999984</v>
      </c>
      <c r="G40" s="4">
        <f>[1]Табл.2.2!D41</f>
        <v>31207298.399999991</v>
      </c>
      <c r="H40" s="1">
        <f t="shared" si="2"/>
        <v>33.659871065538255</v>
      </c>
      <c r="I40" s="24">
        <v>4134509.0399999986</v>
      </c>
      <c r="J40" s="4">
        <f>[1]Табл.2.2!F41</f>
        <v>4153904.6799999997</v>
      </c>
      <c r="K40" s="1">
        <f t="shared" si="3"/>
        <v>0.46911591708602884</v>
      </c>
    </row>
    <row r="41" spans="1:11" x14ac:dyDescent="0.25">
      <c r="A41" s="37" t="s">
        <v>18</v>
      </c>
      <c r="B41" s="37"/>
      <c r="C41" s="8"/>
      <c r="D41" s="8"/>
      <c r="E41" s="5"/>
      <c r="F41" s="23"/>
      <c r="G41" s="8"/>
      <c r="H41" s="5"/>
      <c r="I41" s="23"/>
      <c r="J41" s="8"/>
      <c r="K41" s="5"/>
    </row>
    <row r="42" spans="1:11" x14ac:dyDescent="0.25">
      <c r="A42" s="38" t="s">
        <v>122</v>
      </c>
      <c r="B42" s="38"/>
      <c r="C42" s="8">
        <f t="shared" si="0"/>
        <v>23932612.199999981</v>
      </c>
      <c r="D42" s="8">
        <f t="shared" si="0"/>
        <v>30340363.969999991</v>
      </c>
      <c r="E42" s="5">
        <f t="shared" si="1"/>
        <v>26.774142815885412</v>
      </c>
      <c r="F42" s="23">
        <v>19865671.979999982</v>
      </c>
      <c r="G42" s="8">
        <f>[1]Табл.2.2!D43</f>
        <v>26247307.379999992</v>
      </c>
      <c r="H42" s="5">
        <f t="shared" si="2"/>
        <v>32.123934223945724</v>
      </c>
      <c r="I42" s="23">
        <v>4066940.2199999988</v>
      </c>
      <c r="J42" s="8">
        <f>[1]Табл.2.2!F43</f>
        <v>4093056.59</v>
      </c>
      <c r="K42" s="5">
        <f t="shared" si="3"/>
        <v>0.64216262318213069</v>
      </c>
    </row>
    <row r="43" spans="1:11" x14ac:dyDescent="0.25">
      <c r="A43" s="38" t="s">
        <v>121</v>
      </c>
      <c r="B43" s="38"/>
      <c r="C43" s="8">
        <f t="shared" si="0"/>
        <v>3550189.9000000004</v>
      </c>
      <c r="D43" s="8">
        <f t="shared" si="0"/>
        <v>5020839.1100000003</v>
      </c>
      <c r="E43" s="5">
        <f t="shared" si="1"/>
        <v>41.424522389633296</v>
      </c>
      <c r="F43" s="23">
        <v>3482621.0800000005</v>
      </c>
      <c r="G43" s="8">
        <f>[1]Табл.2.2!D44</f>
        <v>4959991.0200000005</v>
      </c>
      <c r="H43" s="5">
        <f t="shared" si="2"/>
        <v>42.421208224008097</v>
      </c>
      <c r="I43" s="23">
        <v>67568.820000000007</v>
      </c>
      <c r="J43" s="8">
        <f>[1]Табл.2.2!F44</f>
        <v>60848.090000000004</v>
      </c>
      <c r="K43" s="5">
        <f t="shared" si="3"/>
        <v>-9.946496031749561</v>
      </c>
    </row>
    <row r="44" spans="1:11" x14ac:dyDescent="0.25">
      <c r="A44" s="39" t="s">
        <v>120</v>
      </c>
      <c r="B44" s="39"/>
      <c r="C44" s="8"/>
      <c r="D44" s="8"/>
      <c r="E44" s="5"/>
      <c r="F44" s="23"/>
      <c r="G44" s="8"/>
      <c r="H44" s="5"/>
      <c r="I44" s="23"/>
      <c r="J44" s="8"/>
      <c r="K44" s="5"/>
    </row>
    <row r="45" spans="1:11" x14ac:dyDescent="0.25">
      <c r="A45" s="18">
        <v>1</v>
      </c>
      <c r="B45" s="28" t="s">
        <v>119</v>
      </c>
      <c r="C45" s="8">
        <f t="shared" si="0"/>
        <v>256806.96999999997</v>
      </c>
      <c r="D45" s="8">
        <f t="shared" si="0"/>
        <v>285193.93000000005</v>
      </c>
      <c r="E45" s="5">
        <f t="shared" si="1"/>
        <v>11.053812129787616</v>
      </c>
      <c r="F45" s="23">
        <v>246806.96999999997</v>
      </c>
      <c r="G45" s="8">
        <f>[1]Табл.2.2!D46</f>
        <v>283132.73000000004</v>
      </c>
      <c r="H45" s="5">
        <f t="shared" si="2"/>
        <v>14.718287737173739</v>
      </c>
      <c r="I45" s="23">
        <v>10000</v>
      </c>
      <c r="J45" s="8">
        <f>[1]Табл.2.2!F46</f>
        <v>2061.1999999999998</v>
      </c>
      <c r="K45" s="5">
        <f t="shared" si="3"/>
        <v>-79.388000000000005</v>
      </c>
    </row>
    <row r="46" spans="1:11" ht="23.25" x14ac:dyDescent="0.25">
      <c r="A46" s="18">
        <v>2</v>
      </c>
      <c r="B46" s="28" t="s">
        <v>118</v>
      </c>
      <c r="C46" s="8">
        <f t="shared" si="0"/>
        <v>0</v>
      </c>
      <c r="D46" s="8">
        <f t="shared" si="0"/>
        <v>310493.3</v>
      </c>
      <c r="E46" s="5">
        <v>0</v>
      </c>
      <c r="F46" s="23">
        <v>0</v>
      </c>
      <c r="G46" s="8">
        <f>[1]Табл.2.2!D47</f>
        <v>298663.39999999997</v>
      </c>
      <c r="H46" s="5">
        <v>0</v>
      </c>
      <c r="I46" s="23">
        <v>0</v>
      </c>
      <c r="J46" s="8">
        <f>[1]Табл.2.2!F47</f>
        <v>11829.9</v>
      </c>
      <c r="K46" s="5">
        <v>0</v>
      </c>
    </row>
    <row r="47" spans="1:11" x14ac:dyDescent="0.25">
      <c r="A47" s="18">
        <v>3</v>
      </c>
      <c r="B47" s="28" t="s">
        <v>117</v>
      </c>
      <c r="C47" s="8">
        <f t="shared" si="0"/>
        <v>227865.28</v>
      </c>
      <c r="D47" s="8">
        <f t="shared" si="0"/>
        <v>417834.99000000005</v>
      </c>
      <c r="E47" s="5">
        <f t="shared" si="1"/>
        <v>83.369309269055833</v>
      </c>
      <c r="F47" s="23">
        <v>215215.35</v>
      </c>
      <c r="G47" s="8">
        <f>[1]Табл.2.2!D48</f>
        <v>412682.80000000005</v>
      </c>
      <c r="H47" s="5">
        <f t="shared" si="2"/>
        <v>91.753422792565686</v>
      </c>
      <c r="I47" s="23">
        <v>12649.93</v>
      </c>
      <c r="J47" s="8">
        <f>[1]Табл.2.2!F48</f>
        <v>5152.1900000000005</v>
      </c>
      <c r="K47" s="5">
        <f t="shared" si="3"/>
        <v>-59.270999918576621</v>
      </c>
    </row>
    <row r="48" spans="1:11" x14ac:dyDescent="0.25">
      <c r="A48" s="18">
        <v>4</v>
      </c>
      <c r="B48" s="28" t="s">
        <v>116</v>
      </c>
      <c r="C48" s="8">
        <f t="shared" si="0"/>
        <v>150057.19</v>
      </c>
      <c r="D48" s="8">
        <f t="shared" si="0"/>
        <v>346146.8</v>
      </c>
      <c r="E48" s="5">
        <f t="shared" si="1"/>
        <v>130.67658404105794</v>
      </c>
      <c r="F48" s="23">
        <v>150057.19</v>
      </c>
      <c r="G48" s="8">
        <f>[1]Табл.2.2!D49</f>
        <v>339146.8</v>
      </c>
      <c r="H48" s="5">
        <f t="shared" si="2"/>
        <v>126.01169594072766</v>
      </c>
      <c r="I48" s="23">
        <v>0</v>
      </c>
      <c r="J48" s="8">
        <f>[1]Табл.2.2!F49</f>
        <v>7000</v>
      </c>
      <c r="K48" s="5">
        <v>0</v>
      </c>
    </row>
    <row r="49" spans="1:11" x14ac:dyDescent="0.25">
      <c r="A49" s="18">
        <v>5</v>
      </c>
      <c r="B49" s="28" t="s">
        <v>115</v>
      </c>
      <c r="C49" s="8">
        <f t="shared" si="0"/>
        <v>1904509.16</v>
      </c>
      <c r="D49" s="8">
        <f t="shared" si="0"/>
        <v>2189006.6900000004</v>
      </c>
      <c r="E49" s="5">
        <f t="shared" si="1"/>
        <v>14.938102476755773</v>
      </c>
      <c r="F49" s="23">
        <v>1859590.27</v>
      </c>
      <c r="G49" s="8">
        <f>[1]Табл.2.2!D50</f>
        <v>2154201.8900000006</v>
      </c>
      <c r="H49" s="5">
        <f t="shared" si="2"/>
        <v>15.842824344311097</v>
      </c>
      <c r="I49" s="23">
        <v>44918.89</v>
      </c>
      <c r="J49" s="8">
        <f>[1]Табл.2.2!F50</f>
        <v>34804.800000000003</v>
      </c>
      <c r="K49" s="5">
        <f t="shared" si="3"/>
        <v>-22.516340007511303</v>
      </c>
    </row>
    <row r="50" spans="1:11" x14ac:dyDescent="0.25">
      <c r="A50" s="18">
        <v>6</v>
      </c>
      <c r="B50" s="28" t="s">
        <v>114</v>
      </c>
      <c r="C50" s="8">
        <f t="shared" si="0"/>
        <v>219763.66999999998</v>
      </c>
      <c r="D50" s="8">
        <f t="shared" si="0"/>
        <v>305835.33999999997</v>
      </c>
      <c r="E50" s="5">
        <f t="shared" si="1"/>
        <v>39.165559075346721</v>
      </c>
      <c r="F50" s="23">
        <v>219763.66999999998</v>
      </c>
      <c r="G50" s="8">
        <f>[1]Табл.2.2!D51</f>
        <v>305835.33999999997</v>
      </c>
      <c r="H50" s="5">
        <f t="shared" si="2"/>
        <v>39.165559075346721</v>
      </c>
      <c r="I50" s="23">
        <v>0</v>
      </c>
      <c r="J50" s="8">
        <f>[1]Табл.2.2!F51</f>
        <v>0</v>
      </c>
      <c r="K50" s="5">
        <v>0</v>
      </c>
    </row>
    <row r="51" spans="1:11" x14ac:dyDescent="0.25">
      <c r="A51" s="18">
        <v>7</v>
      </c>
      <c r="B51" s="28" t="s">
        <v>113</v>
      </c>
      <c r="C51" s="8">
        <f t="shared" si="0"/>
        <v>232944.39</v>
      </c>
      <c r="D51" s="8">
        <f t="shared" si="0"/>
        <v>361423.33999999997</v>
      </c>
      <c r="E51" s="5">
        <f t="shared" si="1"/>
        <v>55.154343918735265</v>
      </c>
      <c r="F51" s="23">
        <v>232944.39</v>
      </c>
      <c r="G51" s="8">
        <f>[1]Табл.2.2!D52</f>
        <v>361423.33999999997</v>
      </c>
      <c r="H51" s="5">
        <f t="shared" si="2"/>
        <v>55.154343918735265</v>
      </c>
      <c r="I51" s="23">
        <v>0</v>
      </c>
      <c r="J51" s="8">
        <f>[1]Табл.2.2!F52</f>
        <v>0</v>
      </c>
      <c r="K51" s="5">
        <v>0</v>
      </c>
    </row>
    <row r="52" spans="1:11" x14ac:dyDescent="0.25">
      <c r="A52" s="18">
        <v>8</v>
      </c>
      <c r="B52" s="28" t="s">
        <v>112</v>
      </c>
      <c r="C52" s="8">
        <f t="shared" si="0"/>
        <v>340716.76999999996</v>
      </c>
      <c r="D52" s="8">
        <f t="shared" si="0"/>
        <v>477593.98000000004</v>
      </c>
      <c r="E52" s="5">
        <f t="shared" si="1"/>
        <v>40.17331169228919</v>
      </c>
      <c r="F52" s="23">
        <v>340716.76999999996</v>
      </c>
      <c r="G52" s="8">
        <f>[1]Табл.2.2!D53</f>
        <v>477593.98000000004</v>
      </c>
      <c r="H52" s="5">
        <f t="shared" si="2"/>
        <v>40.17331169228919</v>
      </c>
      <c r="I52" s="23">
        <v>0</v>
      </c>
      <c r="J52" s="8">
        <f>[1]Табл.2.2!F53</f>
        <v>0</v>
      </c>
      <c r="K52" s="5">
        <v>0</v>
      </c>
    </row>
    <row r="53" spans="1:11" x14ac:dyDescent="0.25">
      <c r="A53" s="15">
        <v>9</v>
      </c>
      <c r="B53" s="21" t="s">
        <v>111</v>
      </c>
      <c r="C53" s="8">
        <f t="shared" si="0"/>
        <v>217526.47000000003</v>
      </c>
      <c r="D53" s="8">
        <f t="shared" si="0"/>
        <v>327310.74</v>
      </c>
      <c r="E53" s="5">
        <f t="shared" si="1"/>
        <v>50.469384254706995</v>
      </c>
      <c r="F53" s="22">
        <v>217526.47000000003</v>
      </c>
      <c r="G53" s="8">
        <f>[1]Табл.2.2!D54</f>
        <v>327310.74</v>
      </c>
      <c r="H53" s="5">
        <f t="shared" si="2"/>
        <v>50.469384254706995</v>
      </c>
      <c r="I53" s="22">
        <v>0</v>
      </c>
      <c r="J53" s="8">
        <f>[1]Табл.2.2!F54</f>
        <v>0</v>
      </c>
      <c r="K53" s="5">
        <v>0</v>
      </c>
    </row>
    <row r="54" spans="1:11" x14ac:dyDescent="0.25">
      <c r="A54" s="10"/>
      <c r="B54" s="9"/>
      <c r="C54" s="8"/>
      <c r="D54" s="8"/>
      <c r="E54" s="5"/>
      <c r="F54" s="25"/>
      <c r="G54" s="8"/>
      <c r="H54" s="5"/>
      <c r="I54" s="25"/>
      <c r="J54" s="8"/>
      <c r="K54" s="5"/>
    </row>
    <row r="55" spans="1:11" ht="24.75" customHeight="1" x14ac:dyDescent="0.25">
      <c r="A55" s="33" t="s">
        <v>110</v>
      </c>
      <c r="B55" s="33"/>
      <c r="C55" s="4">
        <f t="shared" si="0"/>
        <v>41004183.069999993</v>
      </c>
      <c r="D55" s="4">
        <f t="shared" si="0"/>
        <v>58645524.430000007</v>
      </c>
      <c r="E55" s="1">
        <f t="shared" si="1"/>
        <v>43.023272357075683</v>
      </c>
      <c r="F55" s="24">
        <v>29178529.359999992</v>
      </c>
      <c r="G55" s="4">
        <f>[1]Табл.2.2!D56</f>
        <v>44023618.970000006</v>
      </c>
      <c r="H55" s="1">
        <f t="shared" si="2"/>
        <v>50.876757450122625</v>
      </c>
      <c r="I55" s="24">
        <v>11825653.710000001</v>
      </c>
      <c r="J55" s="4">
        <f>[1]Табл.2.2!F56</f>
        <v>14621905.459999997</v>
      </c>
      <c r="K55" s="1">
        <f t="shared" si="3"/>
        <v>23.645642080956847</v>
      </c>
    </row>
    <row r="56" spans="1:11" x14ac:dyDescent="0.25">
      <c r="A56" s="37" t="s">
        <v>18</v>
      </c>
      <c r="B56" s="37"/>
      <c r="C56" s="8"/>
      <c r="D56" s="8"/>
      <c r="E56" s="5"/>
      <c r="F56" s="23"/>
      <c r="G56" s="8"/>
      <c r="H56" s="5"/>
      <c r="I56" s="23"/>
      <c r="J56" s="8"/>
      <c r="K56" s="5"/>
    </row>
    <row r="57" spans="1:11" x14ac:dyDescent="0.25">
      <c r="A57" s="38" t="s">
        <v>109</v>
      </c>
      <c r="B57" s="38"/>
      <c r="C57" s="8">
        <f t="shared" si="0"/>
        <v>33262657.619999997</v>
      </c>
      <c r="D57" s="8">
        <f t="shared" si="0"/>
        <v>46972164.090000004</v>
      </c>
      <c r="E57" s="5">
        <f t="shared" si="1"/>
        <v>41.215908321639404</v>
      </c>
      <c r="F57" s="23">
        <v>22503100.849999994</v>
      </c>
      <c r="G57" s="8">
        <f>[1]Табл.2.2!D58</f>
        <v>33514574.480000008</v>
      </c>
      <c r="H57" s="5">
        <f t="shared" si="2"/>
        <v>48.933139052256507</v>
      </c>
      <c r="I57" s="23">
        <v>10759556.770000001</v>
      </c>
      <c r="J57" s="8">
        <f>[1]Табл.2.2!F58</f>
        <v>13457589.609999998</v>
      </c>
      <c r="K57" s="5">
        <f t="shared" si="3"/>
        <v>25.075687574070898</v>
      </c>
    </row>
    <row r="58" spans="1:11" x14ac:dyDescent="0.25">
      <c r="A58" s="38" t="s">
        <v>108</v>
      </c>
      <c r="B58" s="38"/>
      <c r="C58" s="8">
        <f t="shared" si="0"/>
        <v>7741525.4499999993</v>
      </c>
      <c r="D58" s="8">
        <f t="shared" si="0"/>
        <v>11673360.339999998</v>
      </c>
      <c r="E58" s="5">
        <f t="shared" si="1"/>
        <v>50.788890579698318</v>
      </c>
      <c r="F58" s="23">
        <v>6675428.5099999998</v>
      </c>
      <c r="G58" s="8">
        <f>[1]Табл.2.2!D59</f>
        <v>10509044.489999998</v>
      </c>
      <c r="H58" s="5">
        <f t="shared" si="2"/>
        <v>57.428762427117931</v>
      </c>
      <c r="I58" s="23">
        <v>1066096.94</v>
      </c>
      <c r="J58" s="8">
        <f>[1]Табл.2.2!F59</f>
        <v>1164315.8499999999</v>
      </c>
      <c r="K58" s="5">
        <f t="shared" si="3"/>
        <v>9.2129436184292786</v>
      </c>
    </row>
    <row r="59" spans="1:11" x14ac:dyDescent="0.25">
      <c r="A59" s="37" t="s">
        <v>15</v>
      </c>
      <c r="B59" s="37"/>
      <c r="C59" s="8"/>
      <c r="D59" s="8"/>
      <c r="E59" s="5"/>
      <c r="F59" s="23"/>
      <c r="G59" s="8"/>
      <c r="H59" s="5"/>
      <c r="I59" s="23"/>
      <c r="J59" s="8"/>
      <c r="K59" s="5"/>
    </row>
    <row r="60" spans="1:11" x14ac:dyDescent="0.25">
      <c r="A60" s="18">
        <v>1</v>
      </c>
      <c r="B60" s="28" t="s">
        <v>107</v>
      </c>
      <c r="C60" s="8">
        <f t="shared" si="0"/>
        <v>115017.75</v>
      </c>
      <c r="D60" s="8">
        <f t="shared" si="0"/>
        <v>246003.35999999996</v>
      </c>
      <c r="E60" s="5">
        <f t="shared" si="1"/>
        <v>113.88295284858202</v>
      </c>
      <c r="F60" s="23">
        <v>115017.75</v>
      </c>
      <c r="G60" s="8">
        <f>[1]Табл.2.2!D61</f>
        <v>245403.35999999996</v>
      </c>
      <c r="H60" s="5">
        <f t="shared" si="2"/>
        <v>113.36129423502021</v>
      </c>
      <c r="I60" s="23">
        <v>0</v>
      </c>
      <c r="J60" s="8">
        <f>[1]Табл.2.2!F61</f>
        <v>600</v>
      </c>
      <c r="K60" s="5">
        <v>0</v>
      </c>
    </row>
    <row r="61" spans="1:11" x14ac:dyDescent="0.25">
      <c r="A61" s="18">
        <v>2</v>
      </c>
      <c r="B61" s="28" t="s">
        <v>106</v>
      </c>
      <c r="C61" s="8">
        <f t="shared" si="0"/>
        <v>185799.05000000002</v>
      </c>
      <c r="D61" s="8">
        <f t="shared" si="0"/>
        <v>120059.23</v>
      </c>
      <c r="E61" s="5">
        <f t="shared" si="1"/>
        <v>-35.382215355783586</v>
      </c>
      <c r="F61" s="23">
        <v>85099.050000000017</v>
      </c>
      <c r="G61" s="8">
        <f>[1]Табл.2.2!D62</f>
        <v>111288.06999999999</v>
      </c>
      <c r="H61" s="5">
        <f t="shared" si="2"/>
        <v>30.774750129407977</v>
      </c>
      <c r="I61" s="23">
        <v>100700</v>
      </c>
      <c r="J61" s="8">
        <f>[1]Табл.2.2!F62</f>
        <v>8771.16</v>
      </c>
      <c r="K61" s="5">
        <f t="shared" si="3"/>
        <v>-91.289811320754723</v>
      </c>
    </row>
    <row r="62" spans="1:11" x14ac:dyDescent="0.25">
      <c r="A62" s="18">
        <v>3</v>
      </c>
      <c r="B62" s="28" t="s">
        <v>105</v>
      </c>
      <c r="C62" s="8">
        <f t="shared" si="0"/>
        <v>202404.65</v>
      </c>
      <c r="D62" s="8">
        <f t="shared" si="0"/>
        <v>159565.11000000002</v>
      </c>
      <c r="E62" s="5">
        <f t="shared" si="1"/>
        <v>-21.165294374412838</v>
      </c>
      <c r="F62" s="23">
        <v>58504.65</v>
      </c>
      <c r="G62" s="8">
        <f>[1]Табл.2.2!D63</f>
        <v>80465.110000000015</v>
      </c>
      <c r="H62" s="5">
        <f t="shared" si="2"/>
        <v>37.536264211477231</v>
      </c>
      <c r="I62" s="23">
        <v>143900</v>
      </c>
      <c r="J62" s="8">
        <f>[1]Табл.2.2!F63</f>
        <v>79100</v>
      </c>
      <c r="K62" s="5">
        <f t="shared" si="3"/>
        <v>-45.031271716469767</v>
      </c>
    </row>
    <row r="63" spans="1:11" x14ac:dyDescent="0.25">
      <c r="A63" s="18">
        <v>4</v>
      </c>
      <c r="B63" s="28" t="s">
        <v>104</v>
      </c>
      <c r="C63" s="8">
        <f t="shared" si="0"/>
        <v>468590.17999999988</v>
      </c>
      <c r="D63" s="8">
        <f t="shared" si="0"/>
        <v>678708.4800000001</v>
      </c>
      <c r="E63" s="5">
        <f t="shared" si="1"/>
        <v>44.840525680670538</v>
      </c>
      <c r="F63" s="23">
        <v>470890.17999999988</v>
      </c>
      <c r="G63" s="8">
        <f>[1]Табл.2.2!D64</f>
        <v>677708.4800000001</v>
      </c>
      <c r="H63" s="5">
        <f t="shared" si="2"/>
        <v>43.920707796454849</v>
      </c>
      <c r="I63" s="23">
        <v>-2300</v>
      </c>
      <c r="J63" s="8">
        <f>[1]Табл.2.2!F64</f>
        <v>1000</v>
      </c>
      <c r="K63" s="5">
        <f t="shared" si="3"/>
        <v>-143.47826086956522</v>
      </c>
    </row>
    <row r="64" spans="1:11" x14ac:dyDescent="0.25">
      <c r="A64" s="15">
        <v>5</v>
      </c>
      <c r="B64" s="21" t="s">
        <v>103</v>
      </c>
      <c r="C64" s="8">
        <f t="shared" si="0"/>
        <v>6769713.8199999994</v>
      </c>
      <c r="D64" s="8">
        <f t="shared" si="0"/>
        <v>10469024.159999998</v>
      </c>
      <c r="E64" s="5">
        <f t="shared" si="1"/>
        <v>54.645003294984178</v>
      </c>
      <c r="F64" s="22">
        <v>5945916.8799999999</v>
      </c>
      <c r="G64" s="8">
        <f>[1]Табл.2.2!D65</f>
        <v>9394179.4699999988</v>
      </c>
      <c r="H64" s="5">
        <f t="shared" si="2"/>
        <v>57.993790690192071</v>
      </c>
      <c r="I64" s="22">
        <v>823796.93999999983</v>
      </c>
      <c r="J64" s="8">
        <f>[1]Табл.2.2!F65</f>
        <v>1074844.69</v>
      </c>
      <c r="K64" s="5">
        <f t="shared" si="3"/>
        <v>30.474469837190725</v>
      </c>
    </row>
    <row r="65" spans="1:11" x14ac:dyDescent="0.25">
      <c r="A65" s="10"/>
      <c r="B65" s="9"/>
      <c r="C65" s="8"/>
      <c r="D65" s="8"/>
      <c r="E65" s="5"/>
      <c r="F65" s="25"/>
      <c r="G65" s="8"/>
      <c r="H65" s="5"/>
      <c r="I65" s="25"/>
      <c r="J65" s="8"/>
      <c r="K65" s="5"/>
    </row>
    <row r="66" spans="1:11" ht="22.5" customHeight="1" x14ac:dyDescent="0.25">
      <c r="A66" s="33" t="s">
        <v>102</v>
      </c>
      <c r="B66" s="33"/>
      <c r="C66" s="4">
        <f t="shared" si="0"/>
        <v>34834015.49000001</v>
      </c>
      <c r="D66" s="4">
        <f t="shared" si="0"/>
        <v>41697341.980000019</v>
      </c>
      <c r="E66" s="1">
        <f t="shared" si="1"/>
        <v>19.702943784848188</v>
      </c>
      <c r="F66" s="24">
        <v>25888224.200000014</v>
      </c>
      <c r="G66" s="4">
        <f>[1]Табл.2.2!D67</f>
        <v>32774238.250000022</v>
      </c>
      <c r="H66" s="1">
        <f t="shared" si="2"/>
        <v>26.599020453477081</v>
      </c>
      <c r="I66" s="24">
        <v>8945791.2899999991</v>
      </c>
      <c r="J66" s="4">
        <f>[1]Табл.2.2!F67</f>
        <v>8923103.7300000004</v>
      </c>
      <c r="K66" s="1">
        <f t="shared" si="3"/>
        <v>-0.2536115505551777</v>
      </c>
    </row>
    <row r="67" spans="1:11" x14ac:dyDescent="0.25">
      <c r="A67" s="37" t="s">
        <v>18</v>
      </c>
      <c r="B67" s="37"/>
      <c r="C67" s="8"/>
      <c r="D67" s="8"/>
      <c r="E67" s="5"/>
      <c r="F67" s="23"/>
      <c r="G67" s="8"/>
      <c r="H67" s="5"/>
      <c r="I67" s="23"/>
      <c r="J67" s="8"/>
      <c r="K67" s="5"/>
    </row>
    <row r="68" spans="1:11" x14ac:dyDescent="0.25">
      <c r="A68" s="38" t="s">
        <v>101</v>
      </c>
      <c r="B68" s="38"/>
      <c r="C68" s="8">
        <f t="shared" si="0"/>
        <v>31186336.550000012</v>
      </c>
      <c r="D68" s="8">
        <f t="shared" si="0"/>
        <v>35622567.450000018</v>
      </c>
      <c r="E68" s="5">
        <f t="shared" si="1"/>
        <v>14.224918316030937</v>
      </c>
      <c r="F68" s="23">
        <v>22462167.080000013</v>
      </c>
      <c r="G68" s="8">
        <f>[1]Табл.2.2!D69</f>
        <v>27881214.110000022</v>
      </c>
      <c r="H68" s="5">
        <f t="shared" si="2"/>
        <v>24.125219132685771</v>
      </c>
      <c r="I68" s="23">
        <v>8724169.4699999988</v>
      </c>
      <c r="J68" s="8">
        <f>[1]Табл.2.2!F69</f>
        <v>7741353.3399999999</v>
      </c>
      <c r="K68" s="5">
        <f t="shared" si="3"/>
        <v>-11.265440605889552</v>
      </c>
    </row>
    <row r="69" spans="1:11" x14ac:dyDescent="0.25">
      <c r="A69" s="38" t="s">
        <v>16</v>
      </c>
      <c r="B69" s="38"/>
      <c r="C69" s="8">
        <f t="shared" si="0"/>
        <v>3647678.94</v>
      </c>
      <c r="D69" s="8">
        <f t="shared" si="0"/>
        <v>6074774.5300000003</v>
      </c>
      <c r="E69" s="5">
        <f t="shared" si="1"/>
        <v>66.538081610877754</v>
      </c>
      <c r="F69" s="23">
        <v>3426057.12</v>
      </c>
      <c r="G69" s="8">
        <f>[1]Табл.2.2!D70</f>
        <v>4893024.1400000006</v>
      </c>
      <c r="H69" s="5">
        <f t="shared" si="2"/>
        <v>42.817938190125687</v>
      </c>
      <c r="I69" s="23">
        <v>221621.81999999998</v>
      </c>
      <c r="J69" s="8">
        <f>[1]Табл.2.2!F70</f>
        <v>1181750.3899999999</v>
      </c>
      <c r="K69" s="5">
        <f t="shared" si="3"/>
        <v>433.22835720778755</v>
      </c>
    </row>
    <row r="70" spans="1:11" x14ac:dyDescent="0.25">
      <c r="A70" s="37" t="s">
        <v>100</v>
      </c>
      <c r="B70" s="37"/>
      <c r="C70" s="8"/>
      <c r="D70" s="8"/>
      <c r="E70" s="5"/>
      <c r="F70" s="23"/>
      <c r="G70" s="8"/>
      <c r="H70" s="5"/>
      <c r="I70" s="23"/>
      <c r="J70" s="8"/>
      <c r="K70" s="5"/>
    </row>
    <row r="71" spans="1:11" x14ac:dyDescent="0.25">
      <c r="A71" s="18">
        <v>1</v>
      </c>
      <c r="B71" s="28" t="s">
        <v>99</v>
      </c>
      <c r="C71" s="8">
        <f t="shared" si="0"/>
        <v>107631.3</v>
      </c>
      <c r="D71" s="8">
        <f t="shared" si="0"/>
        <v>226866.12999999998</v>
      </c>
      <c r="E71" s="5">
        <f t="shared" si="1"/>
        <v>110.7808137595662</v>
      </c>
      <c r="F71" s="23">
        <v>98012.74</v>
      </c>
      <c r="G71" s="8">
        <f>[1]Табл.2.2!D72</f>
        <v>226866.12999999998</v>
      </c>
      <c r="H71" s="5">
        <f t="shared" si="2"/>
        <v>131.46596044555019</v>
      </c>
      <c r="I71" s="23">
        <v>9618.56</v>
      </c>
      <c r="J71" s="8">
        <f>[1]Табл.2.2!F72</f>
        <v>0</v>
      </c>
      <c r="K71" s="5">
        <f t="shared" si="3"/>
        <v>-100</v>
      </c>
    </row>
    <row r="72" spans="1:11" x14ac:dyDescent="0.25">
      <c r="A72" s="18">
        <v>2</v>
      </c>
      <c r="B72" s="28" t="s">
        <v>98</v>
      </c>
      <c r="C72" s="8">
        <f t="shared" si="0"/>
        <v>2716236.6599999997</v>
      </c>
      <c r="D72" s="8">
        <f t="shared" si="0"/>
        <v>4771218.01</v>
      </c>
      <c r="E72" s="5">
        <f t="shared" si="1"/>
        <v>75.655460375091195</v>
      </c>
      <c r="F72" s="23">
        <v>2508337.5799999996</v>
      </c>
      <c r="G72" s="8">
        <f>[1]Табл.2.2!D73</f>
        <v>3642334.5900000003</v>
      </c>
      <c r="H72" s="5">
        <f t="shared" si="2"/>
        <v>45.209106582854787</v>
      </c>
      <c r="I72" s="23">
        <v>207899.08</v>
      </c>
      <c r="J72" s="8">
        <f>[1]Табл.2.2!F73</f>
        <v>1128883.42</v>
      </c>
      <c r="K72" s="5">
        <f t="shared" si="3"/>
        <v>442.9958708811987</v>
      </c>
    </row>
    <row r="73" spans="1:11" x14ac:dyDescent="0.25">
      <c r="A73" s="18">
        <v>3</v>
      </c>
      <c r="B73" s="28" t="s">
        <v>97</v>
      </c>
      <c r="C73" s="8">
        <f t="shared" ref="C73:D135" si="4">SUM(F73,I73)</f>
        <v>365113.56</v>
      </c>
      <c r="D73" s="8">
        <f t="shared" si="4"/>
        <v>481546.77000000008</v>
      </c>
      <c r="E73" s="5">
        <f t="shared" si="1"/>
        <v>31.889587995581451</v>
      </c>
      <c r="F73" s="23">
        <v>371813.56</v>
      </c>
      <c r="G73" s="8">
        <f>[1]Табл.2.2!D74</f>
        <v>480746.77000000008</v>
      </c>
      <c r="H73" s="5">
        <f t="shared" si="2"/>
        <v>29.297804523320792</v>
      </c>
      <c r="I73" s="23">
        <v>-6700</v>
      </c>
      <c r="J73" s="8">
        <f>[1]Табл.2.2!F74</f>
        <v>800</v>
      </c>
      <c r="K73" s="5">
        <f t="shared" si="3"/>
        <v>-111.94029850746269</v>
      </c>
    </row>
    <row r="74" spans="1:11" x14ac:dyDescent="0.25">
      <c r="A74" s="18">
        <v>4</v>
      </c>
      <c r="B74" s="28" t="s">
        <v>96</v>
      </c>
      <c r="C74" s="8">
        <f t="shared" si="4"/>
        <v>234316.75999999998</v>
      </c>
      <c r="D74" s="8">
        <f t="shared" si="4"/>
        <v>298201.91999999993</v>
      </c>
      <c r="E74" s="5">
        <f t="shared" ref="E74:E136" si="5">D74/C74*100-100</f>
        <v>27.264443226340248</v>
      </c>
      <c r="F74" s="23">
        <v>224012.58</v>
      </c>
      <c r="G74" s="8">
        <f>[1]Табл.2.2!D75</f>
        <v>278134.94999999995</v>
      </c>
      <c r="H74" s="5">
        <f t="shared" ref="H74:H136" si="6">G74/F74*100-100</f>
        <v>24.160415455239146</v>
      </c>
      <c r="I74" s="23">
        <v>10304.18</v>
      </c>
      <c r="J74" s="8">
        <f>[1]Табл.2.2!F75</f>
        <v>20066.97</v>
      </c>
      <c r="K74" s="5">
        <f t="shared" ref="K74:K136" si="7">J74/I74*100-100</f>
        <v>94.745918646607521</v>
      </c>
    </row>
    <row r="75" spans="1:11" x14ac:dyDescent="0.25">
      <c r="A75" s="18">
        <v>5</v>
      </c>
      <c r="B75" s="28" t="s">
        <v>95</v>
      </c>
      <c r="C75" s="8">
        <f t="shared" si="4"/>
        <v>197461.08000000002</v>
      </c>
      <c r="D75" s="8">
        <f t="shared" si="4"/>
        <v>221478.47</v>
      </c>
      <c r="E75" s="5">
        <f t="shared" si="5"/>
        <v>12.163100698122392</v>
      </c>
      <c r="F75" s="23">
        <v>197461.08000000002</v>
      </c>
      <c r="G75" s="8">
        <f>[1]Табл.2.2!D76</f>
        <v>221478.47</v>
      </c>
      <c r="H75" s="5">
        <f t="shared" si="6"/>
        <v>12.163100698122392</v>
      </c>
      <c r="I75" s="23">
        <v>0</v>
      </c>
      <c r="J75" s="8">
        <f>[1]Табл.2.2!F76</f>
        <v>0</v>
      </c>
      <c r="K75" s="5">
        <v>0</v>
      </c>
    </row>
    <row r="76" spans="1:11" x14ac:dyDescent="0.25">
      <c r="A76" s="15">
        <v>6</v>
      </c>
      <c r="B76" s="21" t="s">
        <v>94</v>
      </c>
      <c r="C76" s="8">
        <f t="shared" si="4"/>
        <v>26919.580000000005</v>
      </c>
      <c r="D76" s="8">
        <f t="shared" si="4"/>
        <v>75463.23</v>
      </c>
      <c r="E76" s="5">
        <f t="shared" si="5"/>
        <v>180.3284077983385</v>
      </c>
      <c r="F76" s="22">
        <v>26419.580000000005</v>
      </c>
      <c r="G76" s="8">
        <f>[1]Табл.2.2!D77</f>
        <v>43463.229999999996</v>
      </c>
      <c r="H76" s="5">
        <f t="shared" si="6"/>
        <v>64.511434322574331</v>
      </c>
      <c r="I76" s="22">
        <v>500</v>
      </c>
      <c r="J76" s="8">
        <f>[1]Табл.2.2!F77</f>
        <v>32000</v>
      </c>
      <c r="K76" s="5" t="s">
        <v>158</v>
      </c>
    </row>
    <row r="77" spans="1:11" x14ac:dyDescent="0.25">
      <c r="A77" s="10"/>
      <c r="B77" s="9"/>
      <c r="C77" s="8"/>
      <c r="D77" s="8"/>
      <c r="E77" s="5"/>
      <c r="F77" s="25"/>
      <c r="G77" s="8"/>
      <c r="H77" s="5"/>
      <c r="I77" s="25"/>
      <c r="J77" s="8"/>
      <c r="K77" s="5"/>
    </row>
    <row r="78" spans="1:11" ht="21.75" customHeight="1" x14ac:dyDescent="0.25">
      <c r="A78" s="33" t="s">
        <v>93</v>
      </c>
      <c r="B78" s="33"/>
      <c r="C78" s="4">
        <f t="shared" si="4"/>
        <v>28331722.999999993</v>
      </c>
      <c r="D78" s="4">
        <f t="shared" si="4"/>
        <v>31798691.65000001</v>
      </c>
      <c r="E78" s="1">
        <f t="shared" si="5"/>
        <v>12.237055437821482</v>
      </c>
      <c r="F78" s="24">
        <v>21011947.409999993</v>
      </c>
      <c r="G78" s="4">
        <f>[1]Табл.2.2!D79</f>
        <v>24588277.38000001</v>
      </c>
      <c r="H78" s="1">
        <f t="shared" si="6"/>
        <v>17.02045936160097</v>
      </c>
      <c r="I78" s="24">
        <v>7319775.5899999999</v>
      </c>
      <c r="J78" s="4">
        <f>[1]Табл.2.2!F79</f>
        <v>7210414.2700000005</v>
      </c>
      <c r="K78" s="1">
        <f t="shared" si="7"/>
        <v>-1.4940529071602242</v>
      </c>
    </row>
    <row r="79" spans="1:11" x14ac:dyDescent="0.25">
      <c r="A79" s="37" t="s">
        <v>18</v>
      </c>
      <c r="B79" s="37"/>
      <c r="C79" s="8"/>
      <c r="D79" s="8"/>
      <c r="E79" s="5"/>
      <c r="F79" s="23"/>
      <c r="G79" s="8"/>
      <c r="H79" s="5"/>
      <c r="I79" s="23"/>
      <c r="J79" s="8"/>
      <c r="K79" s="5"/>
    </row>
    <row r="80" spans="1:11" x14ac:dyDescent="0.25">
      <c r="A80" s="38" t="s">
        <v>92</v>
      </c>
      <c r="B80" s="38"/>
      <c r="C80" s="8">
        <f t="shared" si="4"/>
        <v>25200541.819999993</v>
      </c>
      <c r="D80" s="8">
        <f t="shared" si="4"/>
        <v>28276838.250000007</v>
      </c>
      <c r="E80" s="5">
        <f t="shared" si="5"/>
        <v>12.207263050029198</v>
      </c>
      <c r="F80" s="23">
        <v>18421966.229999993</v>
      </c>
      <c r="G80" s="8">
        <f>[1]Табл.2.2!D81</f>
        <v>21317401.760000009</v>
      </c>
      <c r="H80" s="5">
        <f t="shared" si="6"/>
        <v>15.71729908659168</v>
      </c>
      <c r="I80" s="23">
        <v>6778575.5899999999</v>
      </c>
      <c r="J80" s="8">
        <f>[1]Табл.2.2!F81</f>
        <v>6959436.4900000002</v>
      </c>
      <c r="K80" s="5">
        <f t="shared" si="7"/>
        <v>2.6681254431507995</v>
      </c>
    </row>
    <row r="81" spans="1:11" x14ac:dyDescent="0.25">
      <c r="A81" s="38" t="s">
        <v>16</v>
      </c>
      <c r="B81" s="38"/>
      <c r="C81" s="8">
        <f t="shared" si="4"/>
        <v>3131181.18</v>
      </c>
      <c r="D81" s="8">
        <f t="shared" si="4"/>
        <v>3521853.4</v>
      </c>
      <c r="E81" s="5">
        <f t="shared" si="5"/>
        <v>12.476832145497241</v>
      </c>
      <c r="F81" s="23">
        <v>2589981.1800000002</v>
      </c>
      <c r="G81" s="8">
        <f>[1]Табл.2.2!D82</f>
        <v>3270875.62</v>
      </c>
      <c r="H81" s="5">
        <f t="shared" si="6"/>
        <v>26.289551648402323</v>
      </c>
      <c r="I81" s="23">
        <v>541200</v>
      </c>
      <c r="J81" s="8">
        <f>[1]Табл.2.2!F82</f>
        <v>250977.78</v>
      </c>
      <c r="K81" s="5">
        <f t="shared" si="7"/>
        <v>-53.625687361419068</v>
      </c>
    </row>
    <row r="82" spans="1:11" x14ac:dyDescent="0.25">
      <c r="A82" s="37" t="s">
        <v>15</v>
      </c>
      <c r="B82" s="37"/>
      <c r="C82" s="8"/>
      <c r="D82" s="8"/>
      <c r="E82" s="5"/>
      <c r="F82" s="23"/>
      <c r="G82" s="8"/>
      <c r="H82" s="5"/>
      <c r="I82" s="23"/>
      <c r="J82" s="8"/>
      <c r="K82" s="5"/>
    </row>
    <row r="83" spans="1:11" x14ac:dyDescent="0.25">
      <c r="A83" s="18">
        <v>1</v>
      </c>
      <c r="B83" s="28" t="s">
        <v>91</v>
      </c>
      <c r="C83" s="8">
        <f t="shared" si="4"/>
        <v>1734538.3299999998</v>
      </c>
      <c r="D83" s="8">
        <f t="shared" si="4"/>
        <v>2166821.58</v>
      </c>
      <c r="E83" s="5">
        <f t="shared" si="5"/>
        <v>24.92209267004209</v>
      </c>
      <c r="F83" s="23">
        <v>1528038.3299999998</v>
      </c>
      <c r="G83" s="8">
        <f>[1]Табл.2.2!D84</f>
        <v>2002343.8000000003</v>
      </c>
      <c r="H83" s="5">
        <f t="shared" si="6"/>
        <v>31.040155255791291</v>
      </c>
      <c r="I83" s="23">
        <v>206500</v>
      </c>
      <c r="J83" s="8">
        <f>[1]Табл.2.2!F84</f>
        <v>164477.78</v>
      </c>
      <c r="K83" s="5">
        <f t="shared" si="7"/>
        <v>-20.349743341404363</v>
      </c>
    </row>
    <row r="84" spans="1:11" x14ac:dyDescent="0.25">
      <c r="A84" s="18">
        <v>2</v>
      </c>
      <c r="B84" s="28" t="s">
        <v>90</v>
      </c>
      <c r="C84" s="8">
        <f t="shared" si="4"/>
        <v>339470.42000000004</v>
      </c>
      <c r="D84" s="8">
        <f t="shared" si="4"/>
        <v>228621.91999999998</v>
      </c>
      <c r="E84" s="5">
        <f t="shared" si="5"/>
        <v>-32.653360490142276</v>
      </c>
      <c r="F84" s="23">
        <v>174770.42</v>
      </c>
      <c r="G84" s="8">
        <f>[1]Табл.2.2!D85</f>
        <v>228621.91999999998</v>
      </c>
      <c r="H84" s="5">
        <f t="shared" si="6"/>
        <v>30.812708466341149</v>
      </c>
      <c r="I84" s="23">
        <v>164700</v>
      </c>
      <c r="J84" s="8">
        <f>[1]Табл.2.2!F85</f>
        <v>0</v>
      </c>
      <c r="K84" s="5">
        <f t="shared" si="7"/>
        <v>-100</v>
      </c>
    </row>
    <row r="85" spans="1:11" x14ac:dyDescent="0.25">
      <c r="A85" s="18">
        <v>3</v>
      </c>
      <c r="B85" s="28" t="s">
        <v>89</v>
      </c>
      <c r="C85" s="8">
        <f t="shared" si="4"/>
        <v>84396.329999999987</v>
      </c>
      <c r="D85" s="8">
        <f t="shared" si="4"/>
        <v>153678.65</v>
      </c>
      <c r="E85" s="5">
        <f t="shared" si="5"/>
        <v>82.091626496081062</v>
      </c>
      <c r="F85" s="23">
        <v>84396.329999999987</v>
      </c>
      <c r="G85" s="8">
        <f>[1]Табл.2.2!D86</f>
        <v>153678.65</v>
      </c>
      <c r="H85" s="5">
        <f t="shared" si="6"/>
        <v>82.091626496081062</v>
      </c>
      <c r="I85" s="23">
        <v>0</v>
      </c>
      <c r="J85" s="8">
        <f>[1]Табл.2.2!F86</f>
        <v>0</v>
      </c>
      <c r="K85" s="5">
        <v>0</v>
      </c>
    </row>
    <row r="86" spans="1:11" x14ac:dyDescent="0.25">
      <c r="A86" s="18">
        <v>4</v>
      </c>
      <c r="B86" s="28" t="s">
        <v>88</v>
      </c>
      <c r="C86" s="8">
        <f t="shared" si="4"/>
        <v>284661.33</v>
      </c>
      <c r="D86" s="8">
        <f t="shared" si="4"/>
        <v>208047.45999999996</v>
      </c>
      <c r="E86" s="5">
        <f t="shared" si="5"/>
        <v>-26.9140420302259</v>
      </c>
      <c r="F86" s="23">
        <v>114661.33</v>
      </c>
      <c r="G86" s="8">
        <f>[1]Табл.2.2!D87</f>
        <v>121547.45999999998</v>
      </c>
      <c r="H86" s="5">
        <f t="shared" si="6"/>
        <v>6.0056254362303036</v>
      </c>
      <c r="I86" s="23">
        <v>170000</v>
      </c>
      <c r="J86" s="8">
        <f>[1]Табл.2.2!F87</f>
        <v>86500</v>
      </c>
      <c r="K86" s="5">
        <f t="shared" si="7"/>
        <v>-49.117647058823536</v>
      </c>
    </row>
    <row r="87" spans="1:11" x14ac:dyDescent="0.25">
      <c r="A87" s="18">
        <v>5</v>
      </c>
      <c r="B87" s="28" t="s">
        <v>87</v>
      </c>
      <c r="C87" s="8">
        <f t="shared" si="4"/>
        <v>271232.92000000004</v>
      </c>
      <c r="D87" s="8">
        <f t="shared" si="4"/>
        <v>155715.12</v>
      </c>
      <c r="E87" s="5">
        <f t="shared" si="5"/>
        <v>-42.589889162421748</v>
      </c>
      <c r="F87" s="23">
        <v>271232.92000000004</v>
      </c>
      <c r="G87" s="8">
        <f>[1]Табл.2.2!D88</f>
        <v>155715.12</v>
      </c>
      <c r="H87" s="5">
        <f t="shared" si="6"/>
        <v>-42.589889162421748</v>
      </c>
      <c r="I87" s="23">
        <v>0</v>
      </c>
      <c r="J87" s="8">
        <f>[1]Табл.2.2!F88</f>
        <v>0</v>
      </c>
      <c r="K87" s="5">
        <v>0</v>
      </c>
    </row>
    <row r="88" spans="1:11" x14ac:dyDescent="0.25">
      <c r="A88" s="18">
        <v>6</v>
      </c>
      <c r="B88" s="28" t="s">
        <v>86</v>
      </c>
      <c r="C88" s="8">
        <f t="shared" si="4"/>
        <v>169187.06</v>
      </c>
      <c r="D88" s="8">
        <f t="shared" si="4"/>
        <v>363279.67</v>
      </c>
      <c r="E88" s="5">
        <f t="shared" si="5"/>
        <v>114.72071800290163</v>
      </c>
      <c r="F88" s="23">
        <v>169187.06</v>
      </c>
      <c r="G88" s="8">
        <f>[1]Табл.2.2!D89</f>
        <v>363279.67</v>
      </c>
      <c r="H88" s="5">
        <f t="shared" si="6"/>
        <v>114.72071800290163</v>
      </c>
      <c r="I88" s="23">
        <v>0</v>
      </c>
      <c r="J88" s="8">
        <f>[1]Табл.2.2!F89</f>
        <v>0</v>
      </c>
      <c r="K88" s="5">
        <v>0</v>
      </c>
    </row>
    <row r="89" spans="1:11" x14ac:dyDescent="0.25">
      <c r="A89" s="15">
        <v>7</v>
      </c>
      <c r="B89" s="21" t="s">
        <v>85</v>
      </c>
      <c r="C89" s="8">
        <f t="shared" si="4"/>
        <v>247694.79</v>
      </c>
      <c r="D89" s="8">
        <f t="shared" si="4"/>
        <v>245689</v>
      </c>
      <c r="E89" s="5">
        <f t="shared" si="5"/>
        <v>-0.80978287835607432</v>
      </c>
      <c r="F89" s="22">
        <v>247694.79</v>
      </c>
      <c r="G89" s="8">
        <f>[1]Табл.2.2!D90</f>
        <v>245689</v>
      </c>
      <c r="H89" s="5">
        <f t="shared" si="6"/>
        <v>-0.80978287835607432</v>
      </c>
      <c r="I89" s="22">
        <v>0</v>
      </c>
      <c r="J89" s="8">
        <f>[1]Табл.2.2!F90</f>
        <v>0</v>
      </c>
      <c r="K89" s="5">
        <v>0</v>
      </c>
    </row>
    <row r="90" spans="1:11" x14ac:dyDescent="0.25">
      <c r="A90" s="10"/>
      <c r="B90" s="9"/>
      <c r="C90" s="8"/>
      <c r="D90" s="8"/>
      <c r="E90" s="5"/>
      <c r="F90" s="7"/>
      <c r="G90" s="8"/>
      <c r="H90" s="5"/>
      <c r="I90" s="7"/>
      <c r="J90" s="8"/>
      <c r="K90" s="5"/>
    </row>
    <row r="91" spans="1:11" ht="23.25" customHeight="1" x14ac:dyDescent="0.25">
      <c r="A91" s="33" t="s">
        <v>84</v>
      </c>
      <c r="B91" s="33"/>
      <c r="C91" s="4">
        <f t="shared" si="4"/>
        <v>31648720.760000002</v>
      </c>
      <c r="D91" s="4">
        <f t="shared" si="4"/>
        <v>51029727.199999996</v>
      </c>
      <c r="E91" s="1">
        <f t="shared" si="5"/>
        <v>61.23788252602975</v>
      </c>
      <c r="F91" s="3">
        <v>27947891.990000002</v>
      </c>
      <c r="G91" s="4">
        <f>[1]Табл.2.2!D92</f>
        <v>47160863.839999996</v>
      </c>
      <c r="H91" s="1">
        <f t="shared" si="6"/>
        <v>68.745692365186471</v>
      </c>
      <c r="I91" s="3">
        <v>3700828.7700000009</v>
      </c>
      <c r="J91" s="4">
        <f>[1]Табл.2.2!F92</f>
        <v>3868863.36</v>
      </c>
      <c r="K91" s="1">
        <f t="shared" si="7"/>
        <v>4.5404583795428834</v>
      </c>
    </row>
    <row r="92" spans="1:11" x14ac:dyDescent="0.25">
      <c r="A92" s="37" t="s">
        <v>18</v>
      </c>
      <c r="B92" s="37"/>
      <c r="C92" s="8"/>
      <c r="D92" s="8"/>
      <c r="E92" s="5"/>
      <c r="F92" s="16"/>
      <c r="G92" s="8"/>
      <c r="H92" s="5"/>
      <c r="I92" s="16"/>
      <c r="J92" s="8"/>
      <c r="K92" s="5"/>
    </row>
    <row r="93" spans="1:11" x14ac:dyDescent="0.25">
      <c r="A93" s="38" t="s">
        <v>83</v>
      </c>
      <c r="B93" s="38"/>
      <c r="C93" s="8">
        <f t="shared" si="4"/>
        <v>27985195.680000003</v>
      </c>
      <c r="D93" s="8">
        <f t="shared" si="4"/>
        <v>46390106.739999995</v>
      </c>
      <c r="E93" s="5">
        <f t="shared" si="5"/>
        <v>65.766597705633728</v>
      </c>
      <c r="F93" s="16">
        <v>24275466.910000004</v>
      </c>
      <c r="G93" s="8">
        <f>[1]Табл.2.2!D94</f>
        <v>42560043.379999995</v>
      </c>
      <c r="H93" s="5">
        <f t="shared" si="6"/>
        <v>75.321214367530331</v>
      </c>
      <c r="I93" s="16">
        <v>3709728.7700000009</v>
      </c>
      <c r="J93" s="8">
        <f>[1]Табл.2.2!F94</f>
        <v>3830063.36</v>
      </c>
      <c r="K93" s="5">
        <f t="shared" si="7"/>
        <v>3.243757090090412</v>
      </c>
    </row>
    <row r="94" spans="1:11" x14ac:dyDescent="0.25">
      <c r="A94" s="38" t="s">
        <v>16</v>
      </c>
      <c r="B94" s="38"/>
      <c r="C94" s="8">
        <f t="shared" si="4"/>
        <v>3663525.08</v>
      </c>
      <c r="D94" s="8">
        <f t="shared" si="4"/>
        <v>4639620.46</v>
      </c>
      <c r="E94" s="5">
        <f t="shared" si="5"/>
        <v>26.643611240133765</v>
      </c>
      <c r="F94" s="16">
        <v>3672425.08</v>
      </c>
      <c r="G94" s="8">
        <f>[1]Табл.2.2!D95</f>
        <v>4600820.46</v>
      </c>
      <c r="H94" s="5">
        <f t="shared" si="6"/>
        <v>25.280172087268269</v>
      </c>
      <c r="I94" s="16">
        <v>-8900</v>
      </c>
      <c r="J94" s="8">
        <f>[1]Табл.2.2!F95</f>
        <v>38800</v>
      </c>
      <c r="K94" s="5" t="s">
        <v>159</v>
      </c>
    </row>
    <row r="95" spans="1:11" x14ac:dyDescent="0.25">
      <c r="A95" s="37" t="s">
        <v>15</v>
      </c>
      <c r="B95" s="37"/>
      <c r="C95" s="8"/>
      <c r="D95" s="8"/>
      <c r="E95" s="5"/>
      <c r="F95" s="16"/>
      <c r="G95" s="8"/>
      <c r="H95" s="5"/>
      <c r="I95" s="16"/>
      <c r="J95" s="8"/>
      <c r="K95" s="5"/>
    </row>
    <row r="96" spans="1:11" x14ac:dyDescent="0.25">
      <c r="A96" s="18">
        <v>1</v>
      </c>
      <c r="B96" s="28" t="s">
        <v>82</v>
      </c>
      <c r="C96" s="8">
        <f t="shared" si="4"/>
        <v>203212.68000000002</v>
      </c>
      <c r="D96" s="8">
        <f t="shared" si="4"/>
        <v>217060.50000000006</v>
      </c>
      <c r="E96" s="5">
        <f t="shared" si="5"/>
        <v>6.8144468150314452</v>
      </c>
      <c r="F96" s="16">
        <v>203212.68000000002</v>
      </c>
      <c r="G96" s="8">
        <f>[1]Табл.2.2!D97</f>
        <v>216460.50000000006</v>
      </c>
      <c r="H96" s="5">
        <f t="shared" si="6"/>
        <v>6.5191896489923806</v>
      </c>
      <c r="I96" s="16">
        <v>0</v>
      </c>
      <c r="J96" s="8">
        <f>[1]Табл.2.2!F97</f>
        <v>600</v>
      </c>
      <c r="K96" s="5">
        <v>0</v>
      </c>
    </row>
    <row r="97" spans="1:11" x14ac:dyDescent="0.25">
      <c r="A97" s="18">
        <v>2</v>
      </c>
      <c r="B97" s="28" t="s">
        <v>81</v>
      </c>
      <c r="C97" s="8">
        <f t="shared" si="4"/>
        <v>274170.17</v>
      </c>
      <c r="D97" s="8">
        <f t="shared" si="4"/>
        <v>196452.82</v>
      </c>
      <c r="E97" s="5">
        <f t="shared" si="5"/>
        <v>-28.346391585926355</v>
      </c>
      <c r="F97" s="16">
        <v>274170.17</v>
      </c>
      <c r="G97" s="8">
        <f>[1]Табл.2.2!D98</f>
        <v>196452.82</v>
      </c>
      <c r="H97" s="5">
        <f t="shared" si="6"/>
        <v>-28.346391585926355</v>
      </c>
      <c r="I97" s="16">
        <v>0</v>
      </c>
      <c r="J97" s="8">
        <f>[1]Табл.2.2!F98</f>
        <v>0</v>
      </c>
      <c r="K97" s="5">
        <v>0</v>
      </c>
    </row>
    <row r="98" spans="1:11" x14ac:dyDescent="0.25">
      <c r="A98" s="18">
        <v>3</v>
      </c>
      <c r="B98" s="28" t="s">
        <v>80</v>
      </c>
      <c r="C98" s="8">
        <f t="shared" si="4"/>
        <v>159613.05000000002</v>
      </c>
      <c r="D98" s="8">
        <f t="shared" si="4"/>
        <v>218319.74</v>
      </c>
      <c r="E98" s="5">
        <f t="shared" si="5"/>
        <v>36.780632911907873</v>
      </c>
      <c r="F98" s="16">
        <v>159613.05000000002</v>
      </c>
      <c r="G98" s="8">
        <f>[1]Табл.2.2!D99</f>
        <v>218319.74</v>
      </c>
      <c r="H98" s="5">
        <f t="shared" si="6"/>
        <v>36.780632911907873</v>
      </c>
      <c r="I98" s="16">
        <v>0</v>
      </c>
      <c r="J98" s="8">
        <f>[1]Табл.2.2!F99</f>
        <v>0</v>
      </c>
      <c r="K98" s="5">
        <v>0</v>
      </c>
    </row>
    <row r="99" spans="1:11" x14ac:dyDescent="0.25">
      <c r="A99" s="18">
        <v>4</v>
      </c>
      <c r="B99" s="28" t="s">
        <v>24</v>
      </c>
      <c r="C99" s="8">
        <f t="shared" si="4"/>
        <v>133893.35</v>
      </c>
      <c r="D99" s="8">
        <f t="shared" si="4"/>
        <v>241405.73</v>
      </c>
      <c r="E99" s="5">
        <f t="shared" si="5"/>
        <v>80.297027447591688</v>
      </c>
      <c r="F99" s="16">
        <v>133893.35</v>
      </c>
      <c r="G99" s="8">
        <f>[1]Табл.2.2!D100</f>
        <v>241405.73</v>
      </c>
      <c r="H99" s="5">
        <f t="shared" si="6"/>
        <v>80.297027447591688</v>
      </c>
      <c r="I99" s="16">
        <v>0</v>
      </c>
      <c r="J99" s="8">
        <f>[1]Табл.2.2!F100</f>
        <v>0</v>
      </c>
      <c r="K99" s="5">
        <v>0</v>
      </c>
    </row>
    <row r="100" spans="1:11" x14ac:dyDescent="0.25">
      <c r="A100" s="18">
        <v>5</v>
      </c>
      <c r="B100" s="28" t="s">
        <v>79</v>
      </c>
      <c r="C100" s="8">
        <f t="shared" si="4"/>
        <v>247626.46000000002</v>
      </c>
      <c r="D100" s="8">
        <f t="shared" si="4"/>
        <v>584109.49000000011</v>
      </c>
      <c r="E100" s="5">
        <f t="shared" si="5"/>
        <v>135.88330988538141</v>
      </c>
      <c r="F100" s="16">
        <v>247626.46000000002</v>
      </c>
      <c r="G100" s="8">
        <f>[1]Табл.2.2!D101</f>
        <v>584109.49000000011</v>
      </c>
      <c r="H100" s="5">
        <f t="shared" si="6"/>
        <v>135.88330988538141</v>
      </c>
      <c r="I100" s="16">
        <v>0</v>
      </c>
      <c r="J100" s="8">
        <f>[1]Табл.2.2!F101</f>
        <v>0</v>
      </c>
      <c r="K100" s="5">
        <v>0</v>
      </c>
    </row>
    <row r="101" spans="1:11" x14ac:dyDescent="0.25">
      <c r="A101" s="18">
        <v>6</v>
      </c>
      <c r="B101" s="28" t="s">
        <v>78</v>
      </c>
      <c r="C101" s="8">
        <f t="shared" si="4"/>
        <v>464065.01999999996</v>
      </c>
      <c r="D101" s="8">
        <f t="shared" si="4"/>
        <v>210569.18000000005</v>
      </c>
      <c r="E101" s="5">
        <f t="shared" si="5"/>
        <v>-54.625069564605397</v>
      </c>
      <c r="F101" s="16">
        <v>463865.01999999996</v>
      </c>
      <c r="G101" s="8">
        <f>[1]Табл.2.2!D102</f>
        <v>215569.18000000005</v>
      </c>
      <c r="H101" s="5">
        <f t="shared" si="6"/>
        <v>-53.527605940193531</v>
      </c>
      <c r="I101" s="16">
        <v>200</v>
      </c>
      <c r="J101" s="8">
        <f>[1]Табл.2.2!F102</f>
        <v>-5000</v>
      </c>
      <c r="K101" s="5" t="s">
        <v>159</v>
      </c>
    </row>
    <row r="102" spans="1:11" x14ac:dyDescent="0.25">
      <c r="A102" s="18">
        <v>7</v>
      </c>
      <c r="B102" s="28" t="s">
        <v>77</v>
      </c>
      <c r="C102" s="8">
        <f t="shared" si="4"/>
        <v>1996413.0199999998</v>
      </c>
      <c r="D102" s="8">
        <f t="shared" si="4"/>
        <v>2696005.8099999996</v>
      </c>
      <c r="E102" s="5">
        <f t="shared" si="5"/>
        <v>35.042487851536862</v>
      </c>
      <c r="F102" s="16">
        <v>2000513.0199999998</v>
      </c>
      <c r="G102" s="8">
        <f>[1]Табл.2.2!D103</f>
        <v>2652805.8099999996</v>
      </c>
      <c r="H102" s="5">
        <f t="shared" si="6"/>
        <v>32.606275664229344</v>
      </c>
      <c r="I102" s="16">
        <v>-4100</v>
      </c>
      <c r="J102" s="8">
        <f>[1]Табл.2.2!F103</f>
        <v>43200</v>
      </c>
      <c r="K102" s="5" t="s">
        <v>159</v>
      </c>
    </row>
    <row r="103" spans="1:11" x14ac:dyDescent="0.25">
      <c r="A103" s="15">
        <v>8</v>
      </c>
      <c r="B103" s="21" t="s">
        <v>76</v>
      </c>
      <c r="C103" s="8">
        <f t="shared" si="4"/>
        <v>184531.33000000002</v>
      </c>
      <c r="D103" s="8">
        <f t="shared" si="4"/>
        <v>275697.19</v>
      </c>
      <c r="E103" s="5">
        <f t="shared" si="5"/>
        <v>49.404000935776025</v>
      </c>
      <c r="F103" s="13">
        <v>189531.33000000002</v>
      </c>
      <c r="G103" s="8">
        <f>[1]Табл.2.2!D104</f>
        <v>275697.19</v>
      </c>
      <c r="H103" s="5">
        <f t="shared" si="6"/>
        <v>45.462594495590793</v>
      </c>
      <c r="I103" s="13">
        <v>-5000</v>
      </c>
      <c r="J103" s="8">
        <f>[1]Табл.2.2!F104</f>
        <v>0</v>
      </c>
      <c r="K103" s="5">
        <f t="shared" si="7"/>
        <v>-100</v>
      </c>
    </row>
    <row r="104" spans="1:11" x14ac:dyDescent="0.25">
      <c r="A104" s="10"/>
      <c r="B104" s="9"/>
      <c r="C104" s="8"/>
      <c r="D104" s="8"/>
      <c r="E104" s="5"/>
      <c r="F104" s="7"/>
      <c r="G104" s="8"/>
      <c r="H104" s="5"/>
      <c r="I104" s="7"/>
      <c r="J104" s="8"/>
      <c r="K104" s="5"/>
    </row>
    <row r="105" spans="1:11" ht="24.75" customHeight="1" x14ac:dyDescent="0.25">
      <c r="A105" s="33" t="s">
        <v>75</v>
      </c>
      <c r="B105" s="33"/>
      <c r="C105" s="4">
        <f t="shared" si="4"/>
        <v>38199719.929999992</v>
      </c>
      <c r="D105" s="4">
        <f t="shared" si="4"/>
        <v>43347040.859999999</v>
      </c>
      <c r="E105" s="1">
        <f t="shared" si="5"/>
        <v>13.474760912991869</v>
      </c>
      <c r="F105" s="3">
        <v>33039187.45999999</v>
      </c>
      <c r="G105" s="4">
        <f>[1]Табл.2.2!D106</f>
        <v>37503789.829999998</v>
      </c>
      <c r="H105" s="1">
        <f t="shared" si="6"/>
        <v>13.513051358800013</v>
      </c>
      <c r="I105" s="3">
        <v>5160532.47</v>
      </c>
      <c r="J105" s="4">
        <f>[1]Табл.2.2!F106</f>
        <v>5843251.0299999993</v>
      </c>
      <c r="K105" s="1">
        <f t="shared" si="7"/>
        <v>13.229614656411599</v>
      </c>
    </row>
    <row r="106" spans="1:11" x14ac:dyDescent="0.25">
      <c r="A106" s="37" t="s">
        <v>18</v>
      </c>
      <c r="B106" s="37"/>
      <c r="C106" s="8"/>
      <c r="D106" s="8"/>
      <c r="E106" s="5"/>
      <c r="F106" s="16"/>
      <c r="G106" s="8"/>
      <c r="H106" s="5"/>
      <c r="I106" s="16"/>
      <c r="J106" s="8"/>
      <c r="K106" s="5"/>
    </row>
    <row r="107" spans="1:11" x14ac:dyDescent="0.25">
      <c r="A107" s="38" t="s">
        <v>74</v>
      </c>
      <c r="B107" s="38"/>
      <c r="C107" s="8">
        <f t="shared" si="4"/>
        <v>31420675.059999987</v>
      </c>
      <c r="D107" s="8">
        <f t="shared" si="4"/>
        <v>37091888.469999999</v>
      </c>
      <c r="E107" s="5">
        <f t="shared" si="5"/>
        <v>18.049304794280928</v>
      </c>
      <c r="F107" s="16">
        <v>26261342.589999989</v>
      </c>
      <c r="G107" s="8">
        <f>[1]Табл.2.2!D108</f>
        <v>31249737.439999998</v>
      </c>
      <c r="H107" s="5">
        <f t="shared" si="6"/>
        <v>18.995201151290459</v>
      </c>
      <c r="I107" s="16">
        <v>5159332.47</v>
      </c>
      <c r="J107" s="8">
        <f>[1]Табл.2.2!F108</f>
        <v>5842151.0299999993</v>
      </c>
      <c r="K107" s="5">
        <f t="shared" si="7"/>
        <v>13.234629944288116</v>
      </c>
    </row>
    <row r="108" spans="1:11" x14ac:dyDescent="0.25">
      <c r="A108" s="38" t="s">
        <v>16</v>
      </c>
      <c r="B108" s="38"/>
      <c r="C108" s="8">
        <f t="shared" si="4"/>
        <v>6779044.870000001</v>
      </c>
      <c r="D108" s="8">
        <f t="shared" si="4"/>
        <v>6255152.3900000006</v>
      </c>
      <c r="E108" s="5">
        <f t="shared" si="5"/>
        <v>-7.7281164241652363</v>
      </c>
      <c r="F108" s="16">
        <v>6777844.870000001</v>
      </c>
      <c r="G108" s="8">
        <f>[1]Табл.2.2!D109</f>
        <v>6254052.3900000006</v>
      </c>
      <c r="H108" s="5">
        <f t="shared" si="6"/>
        <v>-7.7280092720682205</v>
      </c>
      <c r="I108" s="16">
        <v>1200</v>
      </c>
      <c r="J108" s="8">
        <f>[1]Табл.2.2!F109</f>
        <v>1100</v>
      </c>
      <c r="K108" s="5">
        <f t="shared" si="7"/>
        <v>-8.3333333333333428</v>
      </c>
    </row>
    <row r="109" spans="1:11" x14ac:dyDescent="0.25">
      <c r="A109" s="37" t="s">
        <v>15</v>
      </c>
      <c r="B109" s="37"/>
      <c r="C109" s="8"/>
      <c r="D109" s="8"/>
      <c r="E109" s="5"/>
      <c r="F109" s="16"/>
      <c r="G109" s="8"/>
      <c r="H109" s="5"/>
      <c r="I109" s="16"/>
      <c r="J109" s="8"/>
      <c r="K109" s="5"/>
    </row>
    <row r="110" spans="1:11" ht="23.25" x14ac:dyDescent="0.25">
      <c r="A110" s="18">
        <v>1</v>
      </c>
      <c r="B110" s="28" t="s">
        <v>73</v>
      </c>
      <c r="C110" s="8">
        <f t="shared" si="4"/>
        <v>199703.12</v>
      </c>
      <c r="D110" s="8">
        <f t="shared" si="4"/>
        <v>318975.20000000007</v>
      </c>
      <c r="E110" s="5">
        <f t="shared" si="5"/>
        <v>59.724695337759414</v>
      </c>
      <c r="F110" s="16">
        <v>199703.12</v>
      </c>
      <c r="G110" s="8">
        <f>[1]Табл.2.2!D111</f>
        <v>318975.20000000007</v>
      </c>
      <c r="H110" s="5">
        <f t="shared" si="6"/>
        <v>59.724695337759414</v>
      </c>
      <c r="I110" s="16">
        <v>0</v>
      </c>
      <c r="J110" s="8">
        <f>[1]Табл.2.2!F111</f>
        <v>0</v>
      </c>
      <c r="K110" s="5">
        <v>0</v>
      </c>
    </row>
    <row r="111" spans="1:11" x14ac:dyDescent="0.25">
      <c r="A111" s="18">
        <v>2</v>
      </c>
      <c r="B111" s="28" t="s">
        <v>72</v>
      </c>
      <c r="C111" s="8">
        <f t="shared" si="4"/>
        <v>551247.48</v>
      </c>
      <c r="D111" s="8">
        <f t="shared" si="4"/>
        <v>651847.74999999988</v>
      </c>
      <c r="E111" s="5">
        <f t="shared" si="5"/>
        <v>18.24956551275298</v>
      </c>
      <c r="F111" s="16">
        <v>551247.48</v>
      </c>
      <c r="G111" s="8">
        <f>[1]Табл.2.2!D112</f>
        <v>651847.74999999988</v>
      </c>
      <c r="H111" s="5">
        <f t="shared" si="6"/>
        <v>18.24956551275298</v>
      </c>
      <c r="I111" s="16">
        <v>0</v>
      </c>
      <c r="J111" s="8">
        <f>[1]Табл.2.2!F112</f>
        <v>0</v>
      </c>
      <c r="K111" s="5">
        <v>0</v>
      </c>
    </row>
    <row r="112" spans="1:11" x14ac:dyDescent="0.25">
      <c r="A112" s="18">
        <v>3</v>
      </c>
      <c r="B112" s="28" t="s">
        <v>71</v>
      </c>
      <c r="C112" s="8">
        <f t="shared" si="4"/>
        <v>1826838.33</v>
      </c>
      <c r="D112" s="8">
        <f t="shared" si="4"/>
        <v>80236.269999999975</v>
      </c>
      <c r="E112" s="5">
        <f t="shared" si="5"/>
        <v>-95.607916218836948</v>
      </c>
      <c r="F112" s="16">
        <v>1826838.33</v>
      </c>
      <c r="G112" s="8">
        <f>[1]Табл.2.2!D113</f>
        <v>80236.269999999975</v>
      </c>
      <c r="H112" s="5">
        <f t="shared" si="6"/>
        <v>-95.607916218836948</v>
      </c>
      <c r="I112" s="16">
        <v>0</v>
      </c>
      <c r="J112" s="8">
        <f>[1]Табл.2.2!F113</f>
        <v>0</v>
      </c>
      <c r="K112" s="5">
        <v>0</v>
      </c>
    </row>
    <row r="113" spans="1:11" x14ac:dyDescent="0.25">
      <c r="A113" s="18">
        <v>4</v>
      </c>
      <c r="B113" s="28" t="s">
        <v>70</v>
      </c>
      <c r="C113" s="8">
        <f t="shared" si="4"/>
        <v>145415.97</v>
      </c>
      <c r="D113" s="8">
        <f t="shared" si="4"/>
        <v>135451.49</v>
      </c>
      <c r="E113" s="5">
        <f t="shared" si="5"/>
        <v>-6.8523972985910717</v>
      </c>
      <c r="F113" s="16">
        <v>145415.97</v>
      </c>
      <c r="G113" s="8">
        <f>[1]Табл.2.2!D114</f>
        <v>135451.49</v>
      </c>
      <c r="H113" s="5">
        <f t="shared" si="6"/>
        <v>-6.8523972985910717</v>
      </c>
      <c r="I113" s="16">
        <v>0</v>
      </c>
      <c r="J113" s="8">
        <f>[1]Табл.2.2!F114</f>
        <v>0</v>
      </c>
      <c r="K113" s="5">
        <v>0</v>
      </c>
    </row>
    <row r="114" spans="1:11" x14ac:dyDescent="0.25">
      <c r="A114" s="18">
        <v>5</v>
      </c>
      <c r="B114" s="28" t="s">
        <v>69</v>
      </c>
      <c r="C114" s="8">
        <f t="shared" si="4"/>
        <v>614025.28999999992</v>
      </c>
      <c r="D114" s="8">
        <f t="shared" si="4"/>
        <v>379228.87000000005</v>
      </c>
      <c r="E114" s="5">
        <f t="shared" si="5"/>
        <v>-38.23888426484843</v>
      </c>
      <c r="F114" s="16">
        <v>614025.28999999992</v>
      </c>
      <c r="G114" s="8">
        <f>[1]Табл.2.2!D115</f>
        <v>379228.87000000005</v>
      </c>
      <c r="H114" s="5">
        <f t="shared" si="6"/>
        <v>-38.23888426484843</v>
      </c>
      <c r="I114" s="16">
        <v>0</v>
      </c>
      <c r="J114" s="8">
        <f>[1]Табл.2.2!F115</f>
        <v>0</v>
      </c>
      <c r="K114" s="5">
        <v>0</v>
      </c>
    </row>
    <row r="115" spans="1:11" x14ac:dyDescent="0.25">
      <c r="A115" s="18">
        <v>6</v>
      </c>
      <c r="B115" s="28" t="s">
        <v>68</v>
      </c>
      <c r="C115" s="8">
        <f t="shared" si="4"/>
        <v>2297876.27</v>
      </c>
      <c r="D115" s="8">
        <f t="shared" si="4"/>
        <v>3554916.73</v>
      </c>
      <c r="E115" s="5">
        <f t="shared" si="5"/>
        <v>54.704444987370891</v>
      </c>
      <c r="F115" s="16">
        <v>2296676.27</v>
      </c>
      <c r="G115" s="8">
        <f>[1]Табл.2.2!D116</f>
        <v>3554616.73</v>
      </c>
      <c r="H115" s="5">
        <f t="shared" si="6"/>
        <v>54.772214805876843</v>
      </c>
      <c r="I115" s="16">
        <v>1200</v>
      </c>
      <c r="J115" s="8">
        <f>[1]Табл.2.2!F116</f>
        <v>300</v>
      </c>
      <c r="K115" s="5">
        <f t="shared" si="7"/>
        <v>-75</v>
      </c>
    </row>
    <row r="116" spans="1:11" x14ac:dyDescent="0.25">
      <c r="A116" s="18">
        <v>7</v>
      </c>
      <c r="B116" s="28" t="s">
        <v>67</v>
      </c>
      <c r="C116" s="8">
        <f t="shared" si="4"/>
        <v>777960.95999999996</v>
      </c>
      <c r="D116" s="8">
        <f t="shared" si="4"/>
        <v>525670.4800000001</v>
      </c>
      <c r="E116" s="5">
        <f t="shared" si="5"/>
        <v>-32.429709583370339</v>
      </c>
      <c r="F116" s="16">
        <v>777960.95999999996</v>
      </c>
      <c r="G116" s="8">
        <f>[1]Табл.2.2!D117</f>
        <v>525670.4800000001</v>
      </c>
      <c r="H116" s="5">
        <f t="shared" si="6"/>
        <v>-32.429709583370339</v>
      </c>
      <c r="I116" s="16">
        <v>0</v>
      </c>
      <c r="J116" s="8">
        <f>[1]Табл.2.2!F117</f>
        <v>0</v>
      </c>
      <c r="K116" s="5">
        <v>0</v>
      </c>
    </row>
    <row r="117" spans="1:11" x14ac:dyDescent="0.25">
      <c r="A117" s="18">
        <v>8</v>
      </c>
      <c r="B117" s="28" t="s">
        <v>66</v>
      </c>
      <c r="C117" s="8">
        <f t="shared" si="4"/>
        <v>92844.639999999985</v>
      </c>
      <c r="D117" s="8">
        <f t="shared" si="4"/>
        <v>124642.47</v>
      </c>
      <c r="E117" s="5">
        <f t="shared" si="5"/>
        <v>34.248428342228493</v>
      </c>
      <c r="F117" s="16">
        <v>92844.639999999985</v>
      </c>
      <c r="G117" s="8">
        <f>[1]Табл.2.2!D118</f>
        <v>124142.47</v>
      </c>
      <c r="H117" s="5">
        <f t="shared" si="6"/>
        <v>33.709894292228427</v>
      </c>
      <c r="I117" s="16">
        <v>0</v>
      </c>
      <c r="J117" s="8">
        <f>[1]Табл.2.2!F118</f>
        <v>500</v>
      </c>
      <c r="K117" s="5">
        <v>0</v>
      </c>
    </row>
    <row r="118" spans="1:11" x14ac:dyDescent="0.25">
      <c r="A118" s="15">
        <v>9</v>
      </c>
      <c r="B118" s="21" t="s">
        <v>65</v>
      </c>
      <c r="C118" s="8">
        <f t="shared" si="4"/>
        <v>273132.81000000006</v>
      </c>
      <c r="D118" s="8">
        <f t="shared" si="4"/>
        <v>484183.12999999995</v>
      </c>
      <c r="E118" s="5">
        <f t="shared" si="5"/>
        <v>77.270218836030665</v>
      </c>
      <c r="F118" s="13">
        <v>273132.81000000006</v>
      </c>
      <c r="G118" s="8">
        <f>[1]Табл.2.2!D119</f>
        <v>483883.12999999995</v>
      </c>
      <c r="H118" s="5">
        <f t="shared" si="6"/>
        <v>77.160382159873024</v>
      </c>
      <c r="I118" s="13">
        <v>0</v>
      </c>
      <c r="J118" s="8">
        <f>[1]Табл.2.2!F119</f>
        <v>300</v>
      </c>
      <c r="K118" s="5">
        <v>0</v>
      </c>
    </row>
    <row r="119" spans="1:11" x14ac:dyDescent="0.25">
      <c r="A119" s="10"/>
      <c r="B119" s="9"/>
      <c r="C119" s="8"/>
      <c r="D119" s="8"/>
      <c r="E119" s="5"/>
      <c r="F119" s="7"/>
      <c r="G119" s="8"/>
      <c r="H119" s="5"/>
      <c r="I119" s="7"/>
      <c r="J119" s="8"/>
      <c r="K119" s="5"/>
    </row>
    <row r="120" spans="1:11" ht="24" customHeight="1" x14ac:dyDescent="0.25">
      <c r="A120" s="33" t="s">
        <v>64</v>
      </c>
      <c r="B120" s="33"/>
      <c r="C120" s="4">
        <f t="shared" si="4"/>
        <v>51817798.519999996</v>
      </c>
      <c r="D120" s="4">
        <f t="shared" si="4"/>
        <v>66343091.799999952</v>
      </c>
      <c r="E120" s="1">
        <f t="shared" si="5"/>
        <v>28.031475081662649</v>
      </c>
      <c r="F120" s="3">
        <v>43016440.119999997</v>
      </c>
      <c r="G120" s="4">
        <f>[1]Табл.2.2!D121</f>
        <v>50595899.289999954</v>
      </c>
      <c r="H120" s="1">
        <f t="shared" si="6"/>
        <v>17.619912640041946</v>
      </c>
      <c r="I120" s="3">
        <v>8801358.3999999985</v>
      </c>
      <c r="J120" s="4">
        <f>[1]Табл.2.2!F121</f>
        <v>15747192.510000002</v>
      </c>
      <c r="K120" s="1">
        <f t="shared" si="7"/>
        <v>78.917751037158126</v>
      </c>
    </row>
    <row r="121" spans="1:11" x14ac:dyDescent="0.25">
      <c r="A121" s="37" t="s">
        <v>18</v>
      </c>
      <c r="B121" s="37"/>
      <c r="C121" s="8"/>
      <c r="D121" s="8"/>
      <c r="E121" s="5"/>
      <c r="F121" s="16"/>
      <c r="G121" s="8"/>
      <c r="H121" s="5"/>
      <c r="I121" s="16"/>
      <c r="J121" s="8"/>
      <c r="K121" s="5"/>
    </row>
    <row r="122" spans="1:11" x14ac:dyDescent="0.25">
      <c r="A122" s="38" t="s">
        <v>63</v>
      </c>
      <c r="B122" s="38"/>
      <c r="C122" s="8">
        <f t="shared" si="4"/>
        <v>46375859.769999996</v>
      </c>
      <c r="D122" s="8">
        <f t="shared" si="4"/>
        <v>59289008.939999953</v>
      </c>
      <c r="E122" s="5">
        <f t="shared" si="5"/>
        <v>27.844549371251375</v>
      </c>
      <c r="F122" s="16">
        <v>37889066.57</v>
      </c>
      <c r="G122" s="8">
        <f>[1]Табл.2.2!D123</f>
        <v>43801664.339999951</v>
      </c>
      <c r="H122" s="5">
        <f t="shared" si="6"/>
        <v>15.605023573427019</v>
      </c>
      <c r="I122" s="16">
        <v>8486793.1999999993</v>
      </c>
      <c r="J122" s="8">
        <f>[1]Табл.2.2!F123</f>
        <v>15487344.600000001</v>
      </c>
      <c r="K122" s="5">
        <f t="shared" si="7"/>
        <v>82.487592604471644</v>
      </c>
    </row>
    <row r="123" spans="1:11" x14ac:dyDescent="0.25">
      <c r="A123" s="38" t="s">
        <v>16</v>
      </c>
      <c r="B123" s="38"/>
      <c r="C123" s="8">
        <f t="shared" si="4"/>
        <v>5441938.75</v>
      </c>
      <c r="D123" s="8">
        <f t="shared" si="4"/>
        <v>7054082.8600000003</v>
      </c>
      <c r="E123" s="5">
        <f t="shared" si="5"/>
        <v>29.624444229549653</v>
      </c>
      <c r="F123" s="16">
        <v>5127373.55</v>
      </c>
      <c r="G123" s="8">
        <f>[1]Табл.2.2!D124</f>
        <v>6794234.9500000002</v>
      </c>
      <c r="H123" s="5">
        <f t="shared" si="6"/>
        <v>32.509068897467017</v>
      </c>
      <c r="I123" s="16">
        <v>314565.2</v>
      </c>
      <c r="J123" s="8">
        <f>[1]Табл.2.2!F124</f>
        <v>259847.90999999997</v>
      </c>
      <c r="K123" s="5">
        <f t="shared" si="7"/>
        <v>-17.394578294102473</v>
      </c>
    </row>
    <row r="124" spans="1:11" x14ac:dyDescent="0.25">
      <c r="A124" s="37" t="s">
        <v>15</v>
      </c>
      <c r="B124" s="37"/>
      <c r="C124" s="8"/>
      <c r="D124" s="8"/>
      <c r="E124" s="5"/>
      <c r="F124" s="16"/>
      <c r="G124" s="8"/>
      <c r="H124" s="5"/>
      <c r="I124" s="16"/>
      <c r="J124" s="8"/>
      <c r="K124" s="5"/>
    </row>
    <row r="125" spans="1:11" x14ac:dyDescent="0.25">
      <c r="A125" s="18">
        <v>1</v>
      </c>
      <c r="B125" s="28" t="s">
        <v>62</v>
      </c>
      <c r="C125" s="8">
        <f t="shared" si="4"/>
        <v>171310.22</v>
      </c>
      <c r="D125" s="8">
        <f t="shared" si="4"/>
        <v>157848.62</v>
      </c>
      <c r="E125" s="5">
        <f t="shared" si="5"/>
        <v>-7.8580250495271144</v>
      </c>
      <c r="F125" s="16">
        <v>171810.22</v>
      </c>
      <c r="G125" s="8">
        <f>[1]Табл.2.2!D126</f>
        <v>157848.62</v>
      </c>
      <c r="H125" s="5">
        <f t="shared" si="6"/>
        <v>-8.1261754975926408</v>
      </c>
      <c r="I125" s="16">
        <v>-500</v>
      </c>
      <c r="J125" s="8">
        <f>[1]Табл.2.2!F126</f>
        <v>0</v>
      </c>
      <c r="K125" s="5">
        <f t="shared" si="7"/>
        <v>-100</v>
      </c>
    </row>
    <row r="126" spans="1:11" x14ac:dyDescent="0.25">
      <c r="A126" s="18">
        <v>2</v>
      </c>
      <c r="B126" s="28" t="s">
        <v>61</v>
      </c>
      <c r="C126" s="8">
        <f t="shared" si="4"/>
        <v>70008.689999999988</v>
      </c>
      <c r="D126" s="8">
        <f t="shared" si="4"/>
        <v>180630.6</v>
      </c>
      <c r="E126" s="5">
        <f t="shared" si="5"/>
        <v>158.01168397808902</v>
      </c>
      <c r="F126" s="16">
        <v>70008.689999999988</v>
      </c>
      <c r="G126" s="8">
        <f>[1]Табл.2.2!D127</f>
        <v>180630.6</v>
      </c>
      <c r="H126" s="5">
        <f t="shared" si="6"/>
        <v>158.01168397808902</v>
      </c>
      <c r="I126" s="16">
        <v>0</v>
      </c>
      <c r="J126" s="8">
        <f>[1]Табл.2.2!F127</f>
        <v>0</v>
      </c>
      <c r="K126" s="5">
        <v>0</v>
      </c>
    </row>
    <row r="127" spans="1:11" x14ac:dyDescent="0.25">
      <c r="A127" s="18">
        <v>3</v>
      </c>
      <c r="B127" s="28" t="s">
        <v>60</v>
      </c>
      <c r="C127" s="8">
        <f t="shared" si="4"/>
        <v>487039.98</v>
      </c>
      <c r="D127" s="8">
        <f t="shared" si="4"/>
        <v>563669.36</v>
      </c>
      <c r="E127" s="5">
        <f t="shared" si="5"/>
        <v>15.733693977237763</v>
      </c>
      <c r="F127" s="16">
        <v>480539.98</v>
      </c>
      <c r="G127" s="8">
        <f>[1]Табл.2.2!D128</f>
        <v>562169.36</v>
      </c>
      <c r="H127" s="5">
        <f t="shared" si="6"/>
        <v>16.987011153577697</v>
      </c>
      <c r="I127" s="16">
        <v>6500</v>
      </c>
      <c r="J127" s="8">
        <f>[1]Табл.2.2!F128</f>
        <v>1500</v>
      </c>
      <c r="K127" s="5">
        <f t="shared" si="7"/>
        <v>-76.92307692307692</v>
      </c>
    </row>
    <row r="128" spans="1:11" x14ac:dyDescent="0.25">
      <c r="A128" s="18">
        <v>4</v>
      </c>
      <c r="B128" s="28" t="s">
        <v>59</v>
      </c>
      <c r="C128" s="8">
        <f t="shared" si="4"/>
        <v>240751.97999999998</v>
      </c>
      <c r="D128" s="8">
        <f t="shared" si="4"/>
        <v>213156.58</v>
      </c>
      <c r="E128" s="5">
        <f t="shared" si="5"/>
        <v>-11.462169490776347</v>
      </c>
      <c r="F128" s="16">
        <v>240751.97999999998</v>
      </c>
      <c r="G128" s="8">
        <f>[1]Табл.2.2!D129</f>
        <v>213156.58</v>
      </c>
      <c r="H128" s="5">
        <f t="shared" si="6"/>
        <v>-11.462169490776347</v>
      </c>
      <c r="I128" s="16">
        <v>0</v>
      </c>
      <c r="J128" s="8">
        <f>[1]Табл.2.2!F129</f>
        <v>0</v>
      </c>
      <c r="K128" s="5">
        <v>0</v>
      </c>
    </row>
    <row r="129" spans="1:11" x14ac:dyDescent="0.25">
      <c r="A129" s="18">
        <v>5</v>
      </c>
      <c r="B129" s="28" t="s">
        <v>58</v>
      </c>
      <c r="C129" s="8">
        <f t="shared" si="4"/>
        <v>93150.11</v>
      </c>
      <c r="D129" s="8">
        <f t="shared" si="4"/>
        <v>132518.97000000003</v>
      </c>
      <c r="E129" s="5">
        <f t="shared" si="5"/>
        <v>42.263889972862131</v>
      </c>
      <c r="F129" s="16">
        <v>93150.11</v>
      </c>
      <c r="G129" s="8">
        <f>[1]Табл.2.2!D130</f>
        <v>131518.97000000003</v>
      </c>
      <c r="H129" s="5">
        <f t="shared" si="6"/>
        <v>41.190353935169838</v>
      </c>
      <c r="I129" s="16">
        <v>0</v>
      </c>
      <c r="J129" s="8">
        <f>[1]Табл.2.2!F130</f>
        <v>1000</v>
      </c>
      <c r="K129" s="5">
        <v>0</v>
      </c>
    </row>
    <row r="130" spans="1:11" x14ac:dyDescent="0.25">
      <c r="A130" s="18">
        <v>6</v>
      </c>
      <c r="B130" s="28" t="s">
        <v>57</v>
      </c>
      <c r="C130" s="8">
        <f t="shared" si="4"/>
        <v>257543.70000000004</v>
      </c>
      <c r="D130" s="8">
        <f t="shared" si="4"/>
        <v>475506.34</v>
      </c>
      <c r="E130" s="5">
        <f t="shared" si="5"/>
        <v>84.631322761923485</v>
      </c>
      <c r="F130" s="16">
        <v>245378.26000000004</v>
      </c>
      <c r="G130" s="8">
        <f>[1]Табл.2.2!D131</f>
        <v>469369.48000000004</v>
      </c>
      <c r="H130" s="5">
        <f t="shared" si="6"/>
        <v>91.284052629601319</v>
      </c>
      <c r="I130" s="16">
        <v>12165.44</v>
      </c>
      <c r="J130" s="8">
        <f>[1]Табл.2.2!F131</f>
        <v>6136.86</v>
      </c>
      <c r="K130" s="5">
        <f t="shared" si="7"/>
        <v>-49.554968829734072</v>
      </c>
    </row>
    <row r="131" spans="1:11" x14ac:dyDescent="0.25">
      <c r="A131" s="18">
        <v>7</v>
      </c>
      <c r="B131" s="28" t="s">
        <v>56</v>
      </c>
      <c r="C131" s="8">
        <f t="shared" si="4"/>
        <v>3388466.3800000004</v>
      </c>
      <c r="D131" s="8">
        <f t="shared" si="4"/>
        <v>4261719.82</v>
      </c>
      <c r="E131" s="5">
        <f t="shared" si="5"/>
        <v>25.771347331473308</v>
      </c>
      <c r="F131" s="16">
        <v>3127156.22</v>
      </c>
      <c r="G131" s="8">
        <f>[1]Табл.2.2!D132</f>
        <v>4058894.1300000004</v>
      </c>
      <c r="H131" s="5">
        <f t="shared" si="6"/>
        <v>29.795054818207973</v>
      </c>
      <c r="I131" s="16">
        <v>261310.15999999997</v>
      </c>
      <c r="J131" s="8">
        <f>[1]Табл.2.2!F132</f>
        <v>202825.69</v>
      </c>
      <c r="K131" s="5">
        <f t="shared" si="7"/>
        <v>-22.381246102332938</v>
      </c>
    </row>
    <row r="132" spans="1:11" x14ac:dyDescent="0.25">
      <c r="A132" s="18">
        <v>8</v>
      </c>
      <c r="B132" s="28" t="s">
        <v>55</v>
      </c>
      <c r="C132" s="8">
        <f t="shared" si="4"/>
        <v>461208.81999999995</v>
      </c>
      <c r="D132" s="8">
        <f t="shared" si="4"/>
        <v>484164.76</v>
      </c>
      <c r="E132" s="5">
        <f t="shared" si="5"/>
        <v>4.9773419337470841</v>
      </c>
      <c r="F132" s="16">
        <v>431412.05999999994</v>
      </c>
      <c r="G132" s="8">
        <f>[1]Табл.2.2!D133</f>
        <v>435779.4</v>
      </c>
      <c r="H132" s="5">
        <f t="shared" si="6"/>
        <v>1.0123360946377176</v>
      </c>
      <c r="I132" s="16">
        <v>29796.76</v>
      </c>
      <c r="J132" s="8">
        <f>[1]Табл.2.2!F133</f>
        <v>48385.36</v>
      </c>
      <c r="K132" s="5">
        <f t="shared" si="7"/>
        <v>62.384635107978198</v>
      </c>
    </row>
    <row r="133" spans="1:11" x14ac:dyDescent="0.25">
      <c r="A133" s="18">
        <v>9</v>
      </c>
      <c r="B133" s="28" t="s">
        <v>54</v>
      </c>
      <c r="C133" s="8">
        <f t="shared" si="4"/>
        <v>95398.15</v>
      </c>
      <c r="D133" s="8">
        <f t="shared" si="4"/>
        <v>351317.81</v>
      </c>
      <c r="E133" s="5">
        <f t="shared" si="5"/>
        <v>268.26480387722404</v>
      </c>
      <c r="F133" s="16">
        <v>95398.15</v>
      </c>
      <c r="G133" s="8">
        <f>[1]Табл.2.2!D134</f>
        <v>351317.81</v>
      </c>
      <c r="H133" s="5">
        <f t="shared" si="6"/>
        <v>268.26480387722404</v>
      </c>
      <c r="I133" s="16">
        <v>0</v>
      </c>
      <c r="J133" s="8">
        <f>[1]Табл.2.2!F134</f>
        <v>0</v>
      </c>
      <c r="K133" s="5">
        <v>0</v>
      </c>
    </row>
    <row r="134" spans="1:11" x14ac:dyDescent="0.25">
      <c r="A134" s="18">
        <v>10</v>
      </c>
      <c r="B134" s="28" t="s">
        <v>53</v>
      </c>
      <c r="C134" s="8">
        <f t="shared" si="4"/>
        <v>107634.5</v>
      </c>
      <c r="D134" s="8">
        <f t="shared" si="4"/>
        <v>118793.70999999999</v>
      </c>
      <c r="E134" s="5">
        <f t="shared" si="5"/>
        <v>10.367688798665853</v>
      </c>
      <c r="F134" s="16">
        <v>102341.66</v>
      </c>
      <c r="G134" s="8">
        <f>[1]Табл.2.2!D135</f>
        <v>118793.70999999999</v>
      </c>
      <c r="H134" s="5">
        <f t="shared" si="6"/>
        <v>16.075613782305268</v>
      </c>
      <c r="I134" s="16">
        <v>5292.84</v>
      </c>
      <c r="J134" s="8">
        <f>[1]Табл.2.2!F135</f>
        <v>0</v>
      </c>
      <c r="K134" s="5">
        <f t="shared" si="7"/>
        <v>-100</v>
      </c>
    </row>
    <row r="135" spans="1:11" x14ac:dyDescent="0.25">
      <c r="A135" s="15">
        <v>11</v>
      </c>
      <c r="B135" s="21" t="s">
        <v>52</v>
      </c>
      <c r="C135" s="8">
        <f t="shared" si="4"/>
        <v>69426.22</v>
      </c>
      <c r="D135" s="8">
        <f t="shared" si="4"/>
        <v>114756.29000000001</v>
      </c>
      <c r="E135" s="5">
        <f t="shared" si="5"/>
        <v>65.29243562446581</v>
      </c>
      <c r="F135" s="13">
        <v>69426.22</v>
      </c>
      <c r="G135" s="8">
        <f>[1]Табл.2.2!D136</f>
        <v>114756.29000000001</v>
      </c>
      <c r="H135" s="5">
        <f t="shared" si="6"/>
        <v>65.29243562446581</v>
      </c>
      <c r="I135" s="13">
        <v>0</v>
      </c>
      <c r="J135" s="8">
        <f>[1]Табл.2.2!F136</f>
        <v>0</v>
      </c>
      <c r="K135" s="5">
        <v>0</v>
      </c>
    </row>
    <row r="136" spans="1:11" x14ac:dyDescent="0.25">
      <c r="A136" s="10"/>
      <c r="B136" s="9"/>
      <c r="C136" s="8"/>
      <c r="D136" s="8"/>
      <c r="E136" s="5"/>
      <c r="F136" s="7"/>
      <c r="G136" s="8"/>
      <c r="H136" s="5"/>
      <c r="I136" s="7"/>
      <c r="J136" s="8"/>
      <c r="K136" s="5"/>
    </row>
    <row r="137" spans="1:11" ht="24" customHeight="1" x14ac:dyDescent="0.25">
      <c r="A137" s="33" t="s">
        <v>51</v>
      </c>
      <c r="B137" s="33"/>
      <c r="C137" s="4">
        <f t="shared" ref="C137:D199" si="8">SUM(F137,I137)</f>
        <v>51659734.070000008</v>
      </c>
      <c r="D137" s="4">
        <f t="shared" si="8"/>
        <v>50803796.139999993</v>
      </c>
      <c r="E137" s="1">
        <f t="shared" ref="E137:E199" si="9">D137/C137*100-100</f>
        <v>-1.656876376560902</v>
      </c>
      <c r="F137" s="3">
        <v>30859504.000000007</v>
      </c>
      <c r="G137" s="4">
        <f>[1]Табл.2.2!D138</f>
        <v>38501251.249999993</v>
      </c>
      <c r="H137" s="1">
        <f t="shared" ref="H137:H199" si="10">G137/F137*100-100</f>
        <v>24.763026813392656</v>
      </c>
      <c r="I137" s="3">
        <v>20800230.07</v>
      </c>
      <c r="J137" s="4">
        <f>[1]Табл.2.2!F138</f>
        <v>12302544.890000001</v>
      </c>
      <c r="K137" s="1">
        <f t="shared" ref="K137:K199" si="11">J137/I137*100-100</f>
        <v>-40.853803786796284</v>
      </c>
    </row>
    <row r="138" spans="1:11" x14ac:dyDescent="0.25">
      <c r="A138" s="37" t="s">
        <v>18</v>
      </c>
      <c r="B138" s="37"/>
      <c r="C138" s="8"/>
      <c r="D138" s="8"/>
      <c r="E138" s="5"/>
      <c r="F138" s="16"/>
      <c r="G138" s="8"/>
      <c r="H138" s="5"/>
      <c r="I138" s="16"/>
      <c r="J138" s="8"/>
      <c r="K138" s="5"/>
    </row>
    <row r="139" spans="1:11" x14ac:dyDescent="0.25">
      <c r="A139" s="38" t="s">
        <v>50</v>
      </c>
      <c r="B139" s="38"/>
      <c r="C139" s="8">
        <f t="shared" si="8"/>
        <v>45635056.500000007</v>
      </c>
      <c r="D139" s="8">
        <f t="shared" si="8"/>
        <v>41203891.239999995</v>
      </c>
      <c r="E139" s="5">
        <f t="shared" si="9"/>
        <v>-9.7100027913847669</v>
      </c>
      <c r="F139" s="16">
        <v>26065228.390000008</v>
      </c>
      <c r="G139" s="8">
        <f>[1]Табл.2.2!D140</f>
        <v>30638405.469999995</v>
      </c>
      <c r="H139" s="5">
        <f t="shared" si="10"/>
        <v>17.545125680749834</v>
      </c>
      <c r="I139" s="16">
        <v>19569828.109999999</v>
      </c>
      <c r="J139" s="8">
        <f>[1]Табл.2.2!F140</f>
        <v>10565485.770000001</v>
      </c>
      <c r="K139" s="5">
        <f t="shared" si="11"/>
        <v>-46.011351195255834</v>
      </c>
    </row>
    <row r="140" spans="1:11" x14ac:dyDescent="0.25">
      <c r="A140" s="38" t="s">
        <v>16</v>
      </c>
      <c r="B140" s="38"/>
      <c r="C140" s="8">
        <f t="shared" si="8"/>
        <v>6024677.5699999994</v>
      </c>
      <c r="D140" s="8">
        <f t="shared" si="8"/>
        <v>9599904.9000000004</v>
      </c>
      <c r="E140" s="5">
        <f t="shared" si="9"/>
        <v>59.343048461264004</v>
      </c>
      <c r="F140" s="16">
        <v>4794275.6099999994</v>
      </c>
      <c r="G140" s="8">
        <f>[1]Табл.2.2!D141</f>
        <v>7862845.7800000003</v>
      </c>
      <c r="H140" s="5">
        <f t="shared" si="10"/>
        <v>64.004876223626241</v>
      </c>
      <c r="I140" s="16">
        <v>1230401.96</v>
      </c>
      <c r="J140" s="8">
        <f>[1]Табл.2.2!F141</f>
        <v>1737059.1199999999</v>
      </c>
      <c r="K140" s="5">
        <f t="shared" si="11"/>
        <v>41.178182128383469</v>
      </c>
    </row>
    <row r="141" spans="1:11" x14ac:dyDescent="0.25">
      <c r="A141" s="37" t="s">
        <v>15</v>
      </c>
      <c r="B141" s="37"/>
      <c r="C141" s="8"/>
      <c r="D141" s="8"/>
      <c r="E141" s="5"/>
      <c r="F141" s="16"/>
      <c r="G141" s="8"/>
      <c r="H141" s="5"/>
      <c r="I141" s="16"/>
      <c r="J141" s="8"/>
      <c r="K141" s="5"/>
    </row>
    <row r="142" spans="1:11" x14ac:dyDescent="0.25">
      <c r="A142" s="18">
        <v>1</v>
      </c>
      <c r="B142" s="20" t="s">
        <v>49</v>
      </c>
      <c r="C142" s="8">
        <f t="shared" si="8"/>
        <v>729906.75999999989</v>
      </c>
      <c r="D142" s="8">
        <f t="shared" si="8"/>
        <v>636062.66999999993</v>
      </c>
      <c r="E142" s="5">
        <f t="shared" si="9"/>
        <v>-12.856996967667484</v>
      </c>
      <c r="F142" s="16">
        <v>441779.24999999988</v>
      </c>
      <c r="G142" s="8">
        <f>[1]Табл.2.2!D143</f>
        <v>635762.66999999993</v>
      </c>
      <c r="H142" s="5">
        <f t="shared" si="10"/>
        <v>43.909581538743623</v>
      </c>
      <c r="I142" s="16">
        <v>288127.51</v>
      </c>
      <c r="J142" s="8">
        <f>[1]Табл.2.2!F143</f>
        <v>300</v>
      </c>
      <c r="K142" s="5">
        <f t="shared" si="11"/>
        <v>-99.895879431991759</v>
      </c>
    </row>
    <row r="143" spans="1:11" x14ac:dyDescent="0.25">
      <c r="A143" s="18">
        <v>2</v>
      </c>
      <c r="B143" s="20" t="s">
        <v>48</v>
      </c>
      <c r="C143" s="8">
        <f t="shared" si="8"/>
        <v>1071151.0299999998</v>
      </c>
      <c r="D143" s="8">
        <f t="shared" si="8"/>
        <v>1814355.5099999998</v>
      </c>
      <c r="E143" s="5">
        <f t="shared" si="9"/>
        <v>69.383724534158375</v>
      </c>
      <c r="F143" s="16">
        <v>792944.52999999991</v>
      </c>
      <c r="G143" s="8">
        <f>[1]Табл.2.2!D144</f>
        <v>1560368.91</v>
      </c>
      <c r="H143" s="5">
        <f t="shared" si="10"/>
        <v>96.781597068334662</v>
      </c>
      <c r="I143" s="16">
        <v>278206.5</v>
      </c>
      <c r="J143" s="8">
        <f>[1]Табл.2.2!F144</f>
        <v>253986.59999999998</v>
      </c>
      <c r="K143" s="5">
        <f t="shared" si="11"/>
        <v>-8.705727580052951</v>
      </c>
    </row>
    <row r="144" spans="1:11" x14ac:dyDescent="0.25">
      <c r="A144" s="18">
        <v>3</v>
      </c>
      <c r="B144" s="20" t="s">
        <v>47</v>
      </c>
      <c r="C144" s="8">
        <f t="shared" si="8"/>
        <v>466817.19999999995</v>
      </c>
      <c r="D144" s="8">
        <f t="shared" si="8"/>
        <v>1183605.1500000004</v>
      </c>
      <c r="E144" s="5">
        <f t="shared" si="9"/>
        <v>153.54788769565485</v>
      </c>
      <c r="F144" s="16">
        <v>427675.98</v>
      </c>
      <c r="G144" s="8">
        <f>[1]Табл.2.2!D145</f>
        <v>1183605.1500000004</v>
      </c>
      <c r="H144" s="5">
        <f t="shared" si="10"/>
        <v>176.75277671661627</v>
      </c>
      <c r="I144" s="16">
        <v>39141.22</v>
      </c>
      <c r="J144" s="8">
        <f>[1]Табл.2.2!F145</f>
        <v>0</v>
      </c>
      <c r="K144" s="5">
        <f t="shared" si="11"/>
        <v>-100</v>
      </c>
    </row>
    <row r="145" spans="1:11" x14ac:dyDescent="0.25">
      <c r="A145" s="18">
        <v>4</v>
      </c>
      <c r="B145" s="20" t="s">
        <v>46</v>
      </c>
      <c r="C145" s="8">
        <f t="shared" si="8"/>
        <v>1965950.8099999998</v>
      </c>
      <c r="D145" s="8">
        <f t="shared" si="8"/>
        <v>2453077.75</v>
      </c>
      <c r="E145" s="5">
        <f t="shared" si="9"/>
        <v>24.778185574236232</v>
      </c>
      <c r="F145" s="16">
        <v>1869152.3499999999</v>
      </c>
      <c r="G145" s="8">
        <f>[1]Табл.2.2!D146</f>
        <v>2313948.1800000002</v>
      </c>
      <c r="H145" s="5">
        <f t="shared" si="10"/>
        <v>23.796660020784316</v>
      </c>
      <c r="I145" s="16">
        <v>96798.459999999992</v>
      </c>
      <c r="J145" s="8">
        <f>[1]Табл.2.2!F146</f>
        <v>139129.57</v>
      </c>
      <c r="K145" s="5">
        <f t="shared" si="11"/>
        <v>43.731181260528331</v>
      </c>
    </row>
    <row r="146" spans="1:11" x14ac:dyDescent="0.25">
      <c r="A146" s="18">
        <v>5</v>
      </c>
      <c r="B146" s="20" t="s">
        <v>45</v>
      </c>
      <c r="C146" s="8">
        <f t="shared" si="8"/>
        <v>590448.05000000005</v>
      </c>
      <c r="D146" s="8">
        <f t="shared" si="8"/>
        <v>405179.19</v>
      </c>
      <c r="E146" s="5">
        <f t="shared" si="9"/>
        <v>-31.377673277098637</v>
      </c>
      <c r="F146" s="16">
        <v>200212.74</v>
      </c>
      <c r="G146" s="8">
        <f>[1]Табл.2.2!D147</f>
        <v>101145.70000000003</v>
      </c>
      <c r="H146" s="5">
        <f t="shared" si="10"/>
        <v>-49.48088718030629</v>
      </c>
      <c r="I146" s="16">
        <v>390235.31</v>
      </c>
      <c r="J146" s="8">
        <f>[1]Табл.2.2!F147</f>
        <v>304033.49</v>
      </c>
      <c r="K146" s="5">
        <f t="shared" si="11"/>
        <v>-22.089702748836331</v>
      </c>
    </row>
    <row r="147" spans="1:11" x14ac:dyDescent="0.25">
      <c r="A147" s="18">
        <v>6</v>
      </c>
      <c r="B147" s="20" t="s">
        <v>44</v>
      </c>
      <c r="C147" s="8">
        <f t="shared" si="8"/>
        <v>928744.05999999994</v>
      </c>
      <c r="D147" s="8">
        <f t="shared" si="8"/>
        <v>2644901.5</v>
      </c>
      <c r="E147" s="5">
        <f t="shared" si="9"/>
        <v>184.78260200124458</v>
      </c>
      <c r="F147" s="16">
        <v>791751.1</v>
      </c>
      <c r="G147" s="8">
        <f>[1]Табл.2.2!D148</f>
        <v>1609292.04</v>
      </c>
      <c r="H147" s="5">
        <f t="shared" si="10"/>
        <v>103.2573165986129</v>
      </c>
      <c r="I147" s="16">
        <v>136992.95999999999</v>
      </c>
      <c r="J147" s="8">
        <f>[1]Табл.2.2!F148</f>
        <v>1035609.46</v>
      </c>
      <c r="K147" s="5" t="s">
        <v>158</v>
      </c>
    </row>
    <row r="148" spans="1:11" x14ac:dyDescent="0.25">
      <c r="A148" s="18">
        <v>7</v>
      </c>
      <c r="B148" s="20" t="s">
        <v>43</v>
      </c>
      <c r="C148" s="8">
        <f t="shared" si="8"/>
        <v>160555.54000000004</v>
      </c>
      <c r="D148" s="8">
        <f t="shared" si="8"/>
        <v>336617.71</v>
      </c>
      <c r="E148" s="5">
        <f t="shared" si="9"/>
        <v>109.65810958625281</v>
      </c>
      <c r="F148" s="16">
        <v>159655.54000000004</v>
      </c>
      <c r="G148" s="8">
        <f>[1]Табл.2.2!D149</f>
        <v>332617.71000000002</v>
      </c>
      <c r="H148" s="5">
        <f t="shared" si="10"/>
        <v>108.33458707414724</v>
      </c>
      <c r="I148" s="16">
        <v>900</v>
      </c>
      <c r="J148" s="8">
        <f>[1]Табл.2.2!F149</f>
        <v>4000</v>
      </c>
      <c r="K148" s="5">
        <f t="shared" si="11"/>
        <v>344.44444444444446</v>
      </c>
    </row>
    <row r="149" spans="1:11" x14ac:dyDescent="0.25">
      <c r="A149" s="15">
        <v>8</v>
      </c>
      <c r="B149" s="19" t="s">
        <v>42</v>
      </c>
      <c r="C149" s="8">
        <f t="shared" si="8"/>
        <v>111104.12</v>
      </c>
      <c r="D149" s="8">
        <f t="shared" si="8"/>
        <v>126105.42</v>
      </c>
      <c r="E149" s="5">
        <f t="shared" si="9"/>
        <v>13.502019547069906</v>
      </c>
      <c r="F149" s="13">
        <v>111104.12</v>
      </c>
      <c r="G149" s="8">
        <f>[1]Табл.2.2!D150</f>
        <v>126105.42</v>
      </c>
      <c r="H149" s="5">
        <f t="shared" si="10"/>
        <v>13.502019547069906</v>
      </c>
      <c r="I149" s="13">
        <v>0</v>
      </c>
      <c r="J149" s="8">
        <f>[1]Табл.2.2!F150</f>
        <v>0</v>
      </c>
      <c r="K149" s="5">
        <v>0</v>
      </c>
    </row>
    <row r="150" spans="1:11" x14ac:dyDescent="0.25">
      <c r="A150" s="10"/>
      <c r="B150" s="9"/>
      <c r="C150" s="8"/>
      <c r="D150" s="8"/>
      <c r="E150" s="5"/>
      <c r="F150" s="7"/>
      <c r="G150" s="8"/>
      <c r="H150" s="5"/>
      <c r="I150" s="7"/>
      <c r="J150" s="8"/>
      <c r="K150" s="5"/>
    </row>
    <row r="151" spans="1:11" ht="23.25" customHeight="1" x14ac:dyDescent="0.25">
      <c r="A151" s="33" t="s">
        <v>41</v>
      </c>
      <c r="B151" s="33"/>
      <c r="C151" s="4">
        <f t="shared" si="8"/>
        <v>30447026.259999994</v>
      </c>
      <c r="D151" s="4">
        <f t="shared" si="8"/>
        <v>38600493.18999999</v>
      </c>
      <c r="E151" s="1">
        <f t="shared" si="9"/>
        <v>26.779189732271732</v>
      </c>
      <c r="F151" s="3">
        <v>22066002.229999993</v>
      </c>
      <c r="G151" s="4">
        <f>[1]Табл.2.2!D152</f>
        <v>25652068.929999992</v>
      </c>
      <c r="H151" s="1">
        <f t="shared" si="10"/>
        <v>16.25154689382083</v>
      </c>
      <c r="I151" s="3">
        <v>8381024.0300000021</v>
      </c>
      <c r="J151" s="4">
        <f>[1]Табл.2.2!F152</f>
        <v>12948424.26</v>
      </c>
      <c r="K151" s="1">
        <f t="shared" si="11"/>
        <v>54.496923211900111</v>
      </c>
    </row>
    <row r="152" spans="1:11" x14ac:dyDescent="0.25">
      <c r="A152" s="37" t="s">
        <v>18</v>
      </c>
      <c r="B152" s="37"/>
      <c r="C152" s="8"/>
      <c r="D152" s="8"/>
      <c r="E152" s="5"/>
      <c r="F152" s="16"/>
      <c r="G152" s="8"/>
      <c r="H152" s="5"/>
      <c r="I152" s="16"/>
      <c r="J152" s="8"/>
      <c r="K152" s="5"/>
    </row>
    <row r="153" spans="1:11" x14ac:dyDescent="0.25">
      <c r="A153" s="38" t="s">
        <v>40</v>
      </c>
      <c r="B153" s="38"/>
      <c r="C153" s="8">
        <f t="shared" si="8"/>
        <v>23923153.719999995</v>
      </c>
      <c r="D153" s="8">
        <f t="shared" si="8"/>
        <v>31177087.019999992</v>
      </c>
      <c r="E153" s="5">
        <f t="shared" si="9"/>
        <v>30.321810347001332</v>
      </c>
      <c r="F153" s="16">
        <v>19404743.009999994</v>
      </c>
      <c r="G153" s="8">
        <f>[1]Табл.2.2!D154</f>
        <v>21442613.479999993</v>
      </c>
      <c r="H153" s="5">
        <f t="shared" si="10"/>
        <v>10.501919396457907</v>
      </c>
      <c r="I153" s="16">
        <v>4518410.7100000018</v>
      </c>
      <c r="J153" s="8">
        <f>[1]Табл.2.2!F154</f>
        <v>9734473.5399999991</v>
      </c>
      <c r="K153" s="5">
        <f t="shared" si="11"/>
        <v>115.44021039202951</v>
      </c>
    </row>
    <row r="154" spans="1:11" x14ac:dyDescent="0.25">
      <c r="A154" s="38" t="s">
        <v>16</v>
      </c>
      <c r="B154" s="38"/>
      <c r="C154" s="8">
        <f t="shared" si="8"/>
        <v>6523872.540000001</v>
      </c>
      <c r="D154" s="8">
        <f t="shared" si="8"/>
        <v>7423406.1699999999</v>
      </c>
      <c r="E154" s="5">
        <f t="shared" si="9"/>
        <v>13.788338513431469</v>
      </c>
      <c r="F154" s="16">
        <v>2661259.2200000002</v>
      </c>
      <c r="G154" s="8">
        <f>[1]Табл.2.2!D155</f>
        <v>4209455.45</v>
      </c>
      <c r="H154" s="5">
        <f t="shared" si="10"/>
        <v>58.175326114981004</v>
      </c>
      <c r="I154" s="16">
        <v>3862613.3200000003</v>
      </c>
      <c r="J154" s="8">
        <f>[1]Табл.2.2!F155</f>
        <v>3213950.72</v>
      </c>
      <c r="K154" s="5">
        <f t="shared" si="11"/>
        <v>-16.793361029470063</v>
      </c>
    </row>
    <row r="155" spans="1:11" x14ac:dyDescent="0.25">
      <c r="A155" s="37" t="s">
        <v>15</v>
      </c>
      <c r="B155" s="37"/>
      <c r="C155" s="8"/>
      <c r="D155" s="8"/>
      <c r="E155" s="5"/>
      <c r="F155" s="16"/>
      <c r="G155" s="8"/>
      <c r="H155" s="5"/>
      <c r="I155" s="16"/>
      <c r="J155" s="8"/>
      <c r="K155" s="5"/>
    </row>
    <row r="156" spans="1:11" x14ac:dyDescent="0.25">
      <c r="A156" s="18">
        <v>1</v>
      </c>
      <c r="B156" s="28" t="s">
        <v>39</v>
      </c>
      <c r="C156" s="8">
        <f t="shared" si="8"/>
        <v>216323.03</v>
      </c>
      <c r="D156" s="8">
        <f t="shared" si="8"/>
        <v>233386.34</v>
      </c>
      <c r="E156" s="5">
        <f t="shared" si="9"/>
        <v>7.8878841517706206</v>
      </c>
      <c r="F156" s="16">
        <v>156524.15</v>
      </c>
      <c r="G156" s="8">
        <f>[1]Табл.2.2!D157</f>
        <v>202096.9</v>
      </c>
      <c r="H156" s="5">
        <f t="shared" si="10"/>
        <v>29.115475151917451</v>
      </c>
      <c r="I156" s="16">
        <v>59798.880000000005</v>
      </c>
      <c r="J156" s="8">
        <f>[1]Табл.2.2!F157</f>
        <v>31289.439999999999</v>
      </c>
      <c r="K156" s="5">
        <f t="shared" si="11"/>
        <v>-47.675541749276917</v>
      </c>
    </row>
    <row r="157" spans="1:11" x14ac:dyDescent="0.25">
      <c r="A157" s="18">
        <v>2</v>
      </c>
      <c r="B157" s="28" t="s">
        <v>38</v>
      </c>
      <c r="C157" s="8">
        <f t="shared" si="8"/>
        <v>1009369.9400000001</v>
      </c>
      <c r="D157" s="8">
        <f t="shared" si="8"/>
        <v>1537855.8</v>
      </c>
      <c r="E157" s="5">
        <f t="shared" si="9"/>
        <v>52.357994730851601</v>
      </c>
      <c r="F157" s="16">
        <v>151703.02000000002</v>
      </c>
      <c r="G157" s="8">
        <f>[1]Табл.2.2!D158</f>
        <v>1040506.3</v>
      </c>
      <c r="H157" s="5" t="s">
        <v>158</v>
      </c>
      <c r="I157" s="16">
        <v>857666.92</v>
      </c>
      <c r="J157" s="8">
        <f>[1]Табл.2.2!F158</f>
        <v>497349.5</v>
      </c>
      <c r="K157" s="5">
        <f t="shared" si="11"/>
        <v>-42.011346316120012</v>
      </c>
    </row>
    <row r="158" spans="1:11" x14ac:dyDescent="0.25">
      <c r="A158" s="18">
        <v>3</v>
      </c>
      <c r="B158" s="28" t="s">
        <v>37</v>
      </c>
      <c r="C158" s="8">
        <f t="shared" si="8"/>
        <v>778261.71</v>
      </c>
      <c r="D158" s="8">
        <f t="shared" si="8"/>
        <v>807730.37</v>
      </c>
      <c r="E158" s="5">
        <f t="shared" si="9"/>
        <v>3.7864717769553522</v>
      </c>
      <c r="F158" s="16">
        <v>170175.71</v>
      </c>
      <c r="G158" s="8">
        <f>[1]Табл.2.2!D159</f>
        <v>258840.48</v>
      </c>
      <c r="H158" s="5">
        <f t="shared" si="10"/>
        <v>52.101895152956899</v>
      </c>
      <c r="I158" s="16">
        <v>608086</v>
      </c>
      <c r="J158" s="8">
        <f>[1]Табл.2.2!F159</f>
        <v>548889.89</v>
      </c>
      <c r="K158" s="5">
        <f t="shared" si="11"/>
        <v>-9.7348253372055922</v>
      </c>
    </row>
    <row r="159" spans="1:11" x14ac:dyDescent="0.25">
      <c r="A159" s="18">
        <v>4</v>
      </c>
      <c r="B159" s="28" t="s">
        <v>36</v>
      </c>
      <c r="C159" s="8">
        <f t="shared" si="8"/>
        <v>687096.88</v>
      </c>
      <c r="D159" s="8">
        <f t="shared" si="8"/>
        <v>666337.54</v>
      </c>
      <c r="E159" s="5">
        <f t="shared" si="9"/>
        <v>-3.0213119291125281</v>
      </c>
      <c r="F159" s="16">
        <v>167905.69999999998</v>
      </c>
      <c r="G159" s="8">
        <f>[1]Табл.2.2!D160</f>
        <v>291068.44</v>
      </c>
      <c r="H159" s="5">
        <f t="shared" si="10"/>
        <v>73.352328122273406</v>
      </c>
      <c r="I159" s="16">
        <v>519191.18</v>
      </c>
      <c r="J159" s="8">
        <f>[1]Табл.2.2!F160</f>
        <v>375269.1</v>
      </c>
      <c r="K159" s="5">
        <f t="shared" si="11"/>
        <v>-27.720440089140197</v>
      </c>
    </row>
    <row r="160" spans="1:11" x14ac:dyDescent="0.25">
      <c r="A160" s="18">
        <v>5</v>
      </c>
      <c r="B160" s="28" t="s">
        <v>35</v>
      </c>
      <c r="C160" s="8">
        <f t="shared" si="8"/>
        <v>2335423.46</v>
      </c>
      <c r="D160" s="8">
        <f t="shared" si="8"/>
        <v>2262016.1300000004</v>
      </c>
      <c r="E160" s="5">
        <f t="shared" si="9"/>
        <v>-3.1432128372984494</v>
      </c>
      <c r="F160" s="16">
        <v>1716229.19</v>
      </c>
      <c r="G160" s="8">
        <f>[1]Табл.2.2!D161</f>
        <v>1931155.4400000004</v>
      </c>
      <c r="H160" s="5">
        <f t="shared" si="10"/>
        <v>12.523167141796506</v>
      </c>
      <c r="I160" s="16">
        <v>619194.27</v>
      </c>
      <c r="J160" s="8">
        <f>[1]Табл.2.2!F161</f>
        <v>330860.69</v>
      </c>
      <c r="K160" s="5">
        <f t="shared" si="11"/>
        <v>-46.565931561349885</v>
      </c>
    </row>
    <row r="161" spans="1:11" x14ac:dyDescent="0.25">
      <c r="A161" s="18">
        <v>6</v>
      </c>
      <c r="B161" s="28" t="s">
        <v>34</v>
      </c>
      <c r="C161" s="8">
        <f t="shared" si="8"/>
        <v>621376.80000000005</v>
      </c>
      <c r="D161" s="8">
        <f t="shared" si="8"/>
        <v>618616.15999999992</v>
      </c>
      <c r="E161" s="5">
        <f t="shared" si="9"/>
        <v>-0.4442779324880064</v>
      </c>
      <c r="F161" s="16">
        <v>116518.31000000001</v>
      </c>
      <c r="G161" s="8">
        <f>[1]Табл.2.2!D162</f>
        <v>182756.70999999996</v>
      </c>
      <c r="H161" s="5">
        <f t="shared" si="10"/>
        <v>56.848061047229351</v>
      </c>
      <c r="I161" s="16">
        <v>504858.49</v>
      </c>
      <c r="J161" s="8">
        <f>[1]Табл.2.2!F162</f>
        <v>435859.45</v>
      </c>
      <c r="K161" s="5">
        <f t="shared" si="11"/>
        <v>-13.667005976268712</v>
      </c>
    </row>
    <row r="162" spans="1:11" x14ac:dyDescent="0.25">
      <c r="A162" s="15">
        <v>7</v>
      </c>
      <c r="B162" s="21" t="s">
        <v>33</v>
      </c>
      <c r="C162" s="8">
        <f t="shared" si="8"/>
        <v>876020.72</v>
      </c>
      <c r="D162" s="8">
        <f t="shared" si="8"/>
        <v>1297463.83</v>
      </c>
      <c r="E162" s="5">
        <f t="shared" si="9"/>
        <v>48.108806147872883</v>
      </c>
      <c r="F162" s="13">
        <v>182203.13999999998</v>
      </c>
      <c r="G162" s="8">
        <f>[1]Табл.2.2!D163</f>
        <v>303031.18000000005</v>
      </c>
      <c r="H162" s="5">
        <f t="shared" si="10"/>
        <v>66.315015207751145</v>
      </c>
      <c r="I162" s="13">
        <v>693817.58</v>
      </c>
      <c r="J162" s="8">
        <f>[1]Табл.2.2!F163</f>
        <v>994432.65</v>
      </c>
      <c r="K162" s="5">
        <f t="shared" si="11"/>
        <v>43.327681319346226</v>
      </c>
    </row>
    <row r="163" spans="1:11" x14ac:dyDescent="0.25">
      <c r="A163" s="10"/>
      <c r="B163" s="9"/>
      <c r="C163" s="8"/>
      <c r="D163" s="8"/>
      <c r="E163" s="5"/>
      <c r="F163" s="7"/>
      <c r="G163" s="8"/>
      <c r="H163" s="5"/>
      <c r="I163" s="7"/>
      <c r="J163" s="8"/>
      <c r="K163" s="5"/>
    </row>
    <row r="164" spans="1:11" ht="24.75" customHeight="1" x14ac:dyDescent="0.25">
      <c r="A164" s="33" t="s">
        <v>32</v>
      </c>
      <c r="B164" s="33"/>
      <c r="C164" s="4">
        <f t="shared" si="8"/>
        <v>59206276.140000023</v>
      </c>
      <c r="D164" s="4">
        <f t="shared" si="8"/>
        <v>85642898.539999992</v>
      </c>
      <c r="E164" s="1">
        <f t="shared" si="9"/>
        <v>44.65172296512543</v>
      </c>
      <c r="F164" s="3">
        <v>50531746.640000023</v>
      </c>
      <c r="G164" s="4">
        <f>[1]Табл.2.2!D165</f>
        <v>68857314.779999986</v>
      </c>
      <c r="H164" s="1">
        <f t="shared" si="10"/>
        <v>36.265455596766913</v>
      </c>
      <c r="I164" s="3">
        <v>8674529.5</v>
      </c>
      <c r="J164" s="4">
        <f>[1]Табл.2.2!F165</f>
        <v>16785583.760000002</v>
      </c>
      <c r="K164" s="1">
        <f t="shared" si="11"/>
        <v>93.504255879238173</v>
      </c>
    </row>
    <row r="165" spans="1:11" x14ac:dyDescent="0.25">
      <c r="A165" s="37" t="s">
        <v>18</v>
      </c>
      <c r="B165" s="37"/>
      <c r="C165" s="8"/>
      <c r="D165" s="8"/>
      <c r="E165" s="5"/>
      <c r="F165" s="16"/>
      <c r="G165" s="8"/>
      <c r="H165" s="5"/>
      <c r="I165" s="16"/>
      <c r="J165" s="8"/>
      <c r="K165" s="5"/>
    </row>
    <row r="166" spans="1:11" x14ac:dyDescent="0.25">
      <c r="A166" s="38" t="s">
        <v>31</v>
      </c>
      <c r="B166" s="38"/>
      <c r="C166" s="8">
        <f t="shared" si="8"/>
        <v>49082521.660000026</v>
      </c>
      <c r="D166" s="8">
        <f t="shared" si="8"/>
        <v>70963824.019999981</v>
      </c>
      <c r="E166" s="5">
        <f t="shared" si="9"/>
        <v>44.58064015450168</v>
      </c>
      <c r="F166" s="16">
        <v>40767505.500000022</v>
      </c>
      <c r="G166" s="8">
        <f>[1]Табл.2.2!D167</f>
        <v>54387983.399999984</v>
      </c>
      <c r="H166" s="5">
        <f t="shared" si="10"/>
        <v>33.410133224854661</v>
      </c>
      <c r="I166" s="16">
        <v>8315016.1600000001</v>
      </c>
      <c r="J166" s="8">
        <f>[1]Табл.2.2!F167</f>
        <v>16575840.620000001</v>
      </c>
      <c r="K166" s="5">
        <f t="shared" si="11"/>
        <v>99.348267051353503</v>
      </c>
    </row>
    <row r="167" spans="1:11" x14ac:dyDescent="0.25">
      <c r="A167" s="38" t="s">
        <v>16</v>
      </c>
      <c r="B167" s="38"/>
      <c r="C167" s="8">
        <f t="shared" si="8"/>
        <v>10123754.48</v>
      </c>
      <c r="D167" s="8">
        <f t="shared" si="8"/>
        <v>14679074.520000001</v>
      </c>
      <c r="E167" s="5">
        <f t="shared" si="9"/>
        <v>44.996350405368588</v>
      </c>
      <c r="F167" s="16">
        <v>9764241.1400000006</v>
      </c>
      <c r="G167" s="8">
        <f>[1]Табл.2.2!D168</f>
        <v>14469331.380000001</v>
      </c>
      <c r="H167" s="5">
        <f t="shared" si="10"/>
        <v>48.186952498799087</v>
      </c>
      <c r="I167" s="16">
        <v>359513.34</v>
      </c>
      <c r="J167" s="8">
        <f>[1]Табл.2.2!F168</f>
        <v>209743.13999999998</v>
      </c>
      <c r="K167" s="5">
        <f t="shared" si="11"/>
        <v>-41.659149560347345</v>
      </c>
    </row>
    <row r="168" spans="1:11" x14ac:dyDescent="0.25">
      <c r="A168" s="37" t="s">
        <v>15</v>
      </c>
      <c r="B168" s="37"/>
      <c r="C168" s="8"/>
      <c r="D168" s="8"/>
      <c r="E168" s="5"/>
      <c r="F168" s="16"/>
      <c r="G168" s="8"/>
      <c r="H168" s="5"/>
      <c r="I168" s="16"/>
      <c r="J168" s="8"/>
      <c r="K168" s="5"/>
    </row>
    <row r="169" spans="1:11" x14ac:dyDescent="0.25">
      <c r="A169" s="18">
        <v>1</v>
      </c>
      <c r="B169" s="20" t="s">
        <v>30</v>
      </c>
      <c r="C169" s="8">
        <f t="shared" si="8"/>
        <v>451754.96</v>
      </c>
      <c r="D169" s="8">
        <f t="shared" si="8"/>
        <v>739799.3</v>
      </c>
      <c r="E169" s="5">
        <f t="shared" si="9"/>
        <v>63.761190358596167</v>
      </c>
      <c r="F169" s="16">
        <v>418754.96</v>
      </c>
      <c r="G169" s="8">
        <f>[1]Табл.2.2!D170</f>
        <v>681699.3</v>
      </c>
      <c r="H169" s="5">
        <f t="shared" si="10"/>
        <v>62.791934452549526</v>
      </c>
      <c r="I169" s="16">
        <v>33000</v>
      </c>
      <c r="J169" s="8">
        <f>[1]Табл.2.2!F170</f>
        <v>58100</v>
      </c>
      <c r="K169" s="5">
        <f t="shared" si="11"/>
        <v>76.060606060606062</v>
      </c>
    </row>
    <row r="170" spans="1:11" x14ac:dyDescent="0.25">
      <c r="A170" s="18">
        <v>2</v>
      </c>
      <c r="B170" s="20" t="s">
        <v>29</v>
      </c>
      <c r="C170" s="8">
        <f t="shared" si="8"/>
        <v>507560.07999999996</v>
      </c>
      <c r="D170" s="8">
        <f t="shared" si="8"/>
        <v>415146.05</v>
      </c>
      <c r="E170" s="5">
        <f t="shared" si="9"/>
        <v>-18.207505602095424</v>
      </c>
      <c r="F170" s="16">
        <v>222560.08</v>
      </c>
      <c r="G170" s="8">
        <f>[1]Табл.2.2!D171</f>
        <v>414546.05</v>
      </c>
      <c r="H170" s="5">
        <f t="shared" si="10"/>
        <v>86.262536390173864</v>
      </c>
      <c r="I170" s="16">
        <v>285000</v>
      </c>
      <c r="J170" s="8">
        <f>[1]Табл.2.2!F171</f>
        <v>600</v>
      </c>
      <c r="K170" s="5">
        <f t="shared" si="11"/>
        <v>-99.78947368421052</v>
      </c>
    </row>
    <row r="171" spans="1:11" x14ac:dyDescent="0.25">
      <c r="A171" s="18">
        <v>3</v>
      </c>
      <c r="B171" s="20" t="s">
        <v>28</v>
      </c>
      <c r="C171" s="8">
        <f t="shared" si="8"/>
        <v>437445.97</v>
      </c>
      <c r="D171" s="8">
        <f t="shared" si="8"/>
        <v>1439520.3900000001</v>
      </c>
      <c r="E171" s="5">
        <f t="shared" si="9"/>
        <v>229.07387168294184</v>
      </c>
      <c r="F171" s="16">
        <v>437445.97</v>
      </c>
      <c r="G171" s="8">
        <f>[1]Табл.2.2!D172</f>
        <v>1439520.3900000001</v>
      </c>
      <c r="H171" s="5">
        <f t="shared" si="10"/>
        <v>229.07387168294184</v>
      </c>
      <c r="I171" s="16">
        <v>0</v>
      </c>
      <c r="J171" s="8">
        <f>[1]Табл.2.2!F172</f>
        <v>0</v>
      </c>
      <c r="K171" s="5">
        <v>0</v>
      </c>
    </row>
    <row r="172" spans="1:11" ht="22.5" x14ac:dyDescent="0.25">
      <c r="A172" s="18">
        <v>4</v>
      </c>
      <c r="B172" s="20" t="s">
        <v>27</v>
      </c>
      <c r="C172" s="8">
        <f t="shared" si="8"/>
        <v>1760700.9400000002</v>
      </c>
      <c r="D172" s="8">
        <f t="shared" si="8"/>
        <v>1806465.57</v>
      </c>
      <c r="E172" s="5">
        <f t="shared" si="9"/>
        <v>2.5992278961354884</v>
      </c>
      <c r="F172" s="16">
        <v>1755348.6900000002</v>
      </c>
      <c r="G172" s="8">
        <f>[1]Табл.2.2!D173</f>
        <v>1803707.77</v>
      </c>
      <c r="H172" s="5">
        <f t="shared" si="10"/>
        <v>2.7549557689304294</v>
      </c>
      <c r="I172" s="16">
        <v>5352.25</v>
      </c>
      <c r="J172" s="8">
        <f>[1]Табл.2.2!F173</f>
        <v>2757.8</v>
      </c>
      <c r="K172" s="5">
        <f t="shared" si="11"/>
        <v>-48.474006259049929</v>
      </c>
    </row>
    <row r="173" spans="1:11" ht="22.5" x14ac:dyDescent="0.25">
      <c r="A173" s="18">
        <v>5</v>
      </c>
      <c r="B173" s="20" t="s">
        <v>26</v>
      </c>
      <c r="C173" s="8">
        <f t="shared" si="8"/>
        <v>540779.93999999994</v>
      </c>
      <c r="D173" s="8">
        <f t="shared" si="8"/>
        <v>778089.42999999993</v>
      </c>
      <c r="E173" s="5">
        <f t="shared" si="9"/>
        <v>43.882820431541916</v>
      </c>
      <c r="F173" s="16">
        <v>540779.93999999994</v>
      </c>
      <c r="G173" s="8">
        <f>[1]Табл.2.2!D174</f>
        <v>679689.42999999993</v>
      </c>
      <c r="H173" s="5">
        <f t="shared" si="10"/>
        <v>25.686879213751894</v>
      </c>
      <c r="I173" s="16">
        <v>0</v>
      </c>
      <c r="J173" s="8">
        <f>[1]Табл.2.2!F174</f>
        <v>98400</v>
      </c>
      <c r="K173" s="5">
        <v>0</v>
      </c>
    </row>
    <row r="174" spans="1:11" x14ac:dyDescent="0.25">
      <c r="A174" s="18">
        <v>6</v>
      </c>
      <c r="B174" s="20" t="s">
        <v>25</v>
      </c>
      <c r="C174" s="8">
        <f t="shared" si="8"/>
        <v>875096.5</v>
      </c>
      <c r="D174" s="8">
        <f t="shared" si="8"/>
        <v>676510.52999999991</v>
      </c>
      <c r="E174" s="5">
        <f t="shared" si="9"/>
        <v>-22.693036710808485</v>
      </c>
      <c r="F174" s="16">
        <v>875096.5</v>
      </c>
      <c r="G174" s="8">
        <f>[1]Табл.2.2!D175</f>
        <v>676210.52999999991</v>
      </c>
      <c r="H174" s="5">
        <f t="shared" si="10"/>
        <v>-22.727318644286669</v>
      </c>
      <c r="I174" s="16">
        <v>0</v>
      </c>
      <c r="J174" s="8">
        <f>[1]Табл.2.2!F175</f>
        <v>300</v>
      </c>
      <c r="K174" s="5">
        <v>0</v>
      </c>
    </row>
    <row r="175" spans="1:11" x14ac:dyDescent="0.25">
      <c r="A175" s="18">
        <v>7</v>
      </c>
      <c r="B175" s="20" t="s">
        <v>24</v>
      </c>
      <c r="C175" s="8">
        <f t="shared" si="8"/>
        <v>792876.75</v>
      </c>
      <c r="D175" s="8">
        <f t="shared" si="8"/>
        <v>938508.94000000006</v>
      </c>
      <c r="E175" s="5">
        <f t="shared" si="9"/>
        <v>18.367569738928552</v>
      </c>
      <c r="F175" s="16">
        <v>792876.75</v>
      </c>
      <c r="G175" s="8">
        <f>[1]Табл.2.2!D176</f>
        <v>934008.94000000006</v>
      </c>
      <c r="H175" s="5">
        <f t="shared" si="10"/>
        <v>17.800016206806418</v>
      </c>
      <c r="I175" s="16">
        <v>0</v>
      </c>
      <c r="J175" s="8">
        <f>[1]Табл.2.2!F176</f>
        <v>4500</v>
      </c>
      <c r="K175" s="5">
        <v>0</v>
      </c>
    </row>
    <row r="176" spans="1:11" x14ac:dyDescent="0.25">
      <c r="A176" s="18">
        <v>8</v>
      </c>
      <c r="B176" s="20" t="s">
        <v>23</v>
      </c>
      <c r="C176" s="8">
        <f t="shared" si="8"/>
        <v>914130.66000000015</v>
      </c>
      <c r="D176" s="8">
        <f t="shared" si="8"/>
        <v>1289999.3299999998</v>
      </c>
      <c r="E176" s="5">
        <f t="shared" si="9"/>
        <v>41.117608942248978</v>
      </c>
      <c r="F176" s="16">
        <v>888180.66000000015</v>
      </c>
      <c r="G176" s="8">
        <f>[1]Табл.2.2!D177</f>
        <v>1256999.3299999998</v>
      </c>
      <c r="H176" s="5">
        <f t="shared" si="10"/>
        <v>41.525185878287374</v>
      </c>
      <c r="I176" s="16">
        <v>25950</v>
      </c>
      <c r="J176" s="8">
        <f>[1]Табл.2.2!F177</f>
        <v>33000</v>
      </c>
      <c r="K176" s="5">
        <f t="shared" si="11"/>
        <v>27.167630057803478</v>
      </c>
    </row>
    <row r="177" spans="1:11" x14ac:dyDescent="0.25">
      <c r="A177" s="18">
        <v>9</v>
      </c>
      <c r="B177" s="20" t="s">
        <v>22</v>
      </c>
      <c r="C177" s="8">
        <f t="shared" si="8"/>
        <v>179858.62</v>
      </c>
      <c r="D177" s="8">
        <f t="shared" si="8"/>
        <v>463034.34000000008</v>
      </c>
      <c r="E177" s="5">
        <f t="shared" si="9"/>
        <v>157.44350757278141</v>
      </c>
      <c r="F177" s="16">
        <v>174647.53</v>
      </c>
      <c r="G177" s="8">
        <f>[1]Табл.2.2!D178</f>
        <v>460251.8000000001</v>
      </c>
      <c r="H177" s="5">
        <f t="shared" si="10"/>
        <v>163.53181175823102</v>
      </c>
      <c r="I177" s="16">
        <v>5211.09</v>
      </c>
      <c r="J177" s="8">
        <f>[1]Табл.2.2!F178</f>
        <v>2782.54</v>
      </c>
      <c r="K177" s="5">
        <f t="shared" si="11"/>
        <v>-46.603493702852958</v>
      </c>
    </row>
    <row r="178" spans="1:11" x14ac:dyDescent="0.25">
      <c r="A178" s="18">
        <v>10</v>
      </c>
      <c r="B178" s="20" t="s">
        <v>21</v>
      </c>
      <c r="C178" s="8">
        <f t="shared" si="8"/>
        <v>251291.11999999997</v>
      </c>
      <c r="D178" s="8">
        <f t="shared" si="8"/>
        <v>1381549.54</v>
      </c>
      <c r="E178" s="5">
        <f t="shared" si="9"/>
        <v>449.78048567732924</v>
      </c>
      <c r="F178" s="16">
        <v>251291.11999999997</v>
      </c>
      <c r="G178" s="8">
        <f>[1]Табл.2.2!D179</f>
        <v>1373947.92</v>
      </c>
      <c r="H178" s="5">
        <f t="shared" si="10"/>
        <v>446.75546036007961</v>
      </c>
      <c r="I178" s="16">
        <v>0</v>
      </c>
      <c r="J178" s="8">
        <f>[1]Табл.2.2!F179</f>
        <v>7601.62</v>
      </c>
      <c r="K178" s="5">
        <v>0</v>
      </c>
    </row>
    <row r="179" spans="1:11" x14ac:dyDescent="0.25">
      <c r="A179" s="15">
        <v>11</v>
      </c>
      <c r="B179" s="19" t="s">
        <v>20</v>
      </c>
      <c r="C179" s="8">
        <f t="shared" si="8"/>
        <v>3412258.94</v>
      </c>
      <c r="D179" s="8">
        <f t="shared" si="8"/>
        <v>4750451.0999999996</v>
      </c>
      <c r="E179" s="5">
        <f t="shared" si="9"/>
        <v>39.217192585038674</v>
      </c>
      <c r="F179" s="13">
        <v>3407258.94</v>
      </c>
      <c r="G179" s="8">
        <f>[1]Табл.2.2!D180</f>
        <v>4748749.92</v>
      </c>
      <c r="H179" s="5">
        <f t="shared" si="10"/>
        <v>39.371559474138451</v>
      </c>
      <c r="I179" s="13">
        <v>5000</v>
      </c>
      <c r="J179" s="8">
        <f>[1]Табл.2.2!F180</f>
        <v>1701.18</v>
      </c>
      <c r="K179" s="5">
        <f t="shared" si="11"/>
        <v>-65.976399999999998</v>
      </c>
    </row>
    <row r="180" spans="1:11" x14ac:dyDescent="0.25">
      <c r="A180" s="10"/>
      <c r="B180" s="9"/>
      <c r="C180" s="8"/>
      <c r="D180" s="8"/>
      <c r="E180" s="5"/>
      <c r="F180" s="7"/>
      <c r="G180" s="8"/>
      <c r="H180" s="5"/>
      <c r="I180" s="7"/>
      <c r="J180" s="8"/>
      <c r="K180" s="5"/>
    </row>
    <row r="181" spans="1:11" ht="22.5" customHeight="1" x14ac:dyDescent="0.25">
      <c r="A181" s="33" t="s">
        <v>19</v>
      </c>
      <c r="B181" s="33"/>
      <c r="C181" s="4">
        <f t="shared" si="8"/>
        <v>51298944.019999996</v>
      </c>
      <c r="D181" s="4">
        <f t="shared" si="8"/>
        <v>58777104.820000023</v>
      </c>
      <c r="E181" s="1">
        <f t="shared" si="9"/>
        <v>14.577611572441924</v>
      </c>
      <c r="F181" s="3">
        <v>39145811.359999999</v>
      </c>
      <c r="G181" s="4">
        <f>[1]Табл.2.2!D182</f>
        <v>42170488.240000024</v>
      </c>
      <c r="H181" s="1">
        <f t="shared" si="10"/>
        <v>7.7266935463003392</v>
      </c>
      <c r="I181" s="3">
        <v>12153132.659999998</v>
      </c>
      <c r="J181" s="4">
        <f>[1]Табл.2.2!F182</f>
        <v>16606616.579999998</v>
      </c>
      <c r="K181" s="1">
        <f t="shared" si="11"/>
        <v>36.644740451635954</v>
      </c>
    </row>
    <row r="182" spans="1:11" x14ac:dyDescent="0.25">
      <c r="A182" s="37" t="s">
        <v>18</v>
      </c>
      <c r="B182" s="37"/>
      <c r="C182" s="8"/>
      <c r="D182" s="8"/>
      <c r="E182" s="5"/>
      <c r="F182" s="16"/>
      <c r="G182" s="8"/>
      <c r="H182" s="5"/>
      <c r="I182" s="16"/>
      <c r="J182" s="8"/>
      <c r="K182" s="5"/>
    </row>
    <row r="183" spans="1:11" x14ac:dyDescent="0.25">
      <c r="A183" s="38" t="s">
        <v>17</v>
      </c>
      <c r="B183" s="38"/>
      <c r="C183" s="8">
        <f t="shared" si="8"/>
        <v>45139024.879999995</v>
      </c>
      <c r="D183" s="8">
        <f t="shared" si="8"/>
        <v>50115363.360000022</v>
      </c>
      <c r="E183" s="5">
        <f t="shared" si="9"/>
        <v>11.024470495827927</v>
      </c>
      <c r="F183" s="16">
        <v>33731684.049999997</v>
      </c>
      <c r="G183" s="8">
        <f>[1]Табл.2.2!D184</f>
        <v>35005374.750000022</v>
      </c>
      <c r="H183" s="5">
        <f t="shared" si="10"/>
        <v>3.7759475575309267</v>
      </c>
      <c r="I183" s="16">
        <v>11407340.829999998</v>
      </c>
      <c r="J183" s="8">
        <f>[1]Табл.2.2!F184</f>
        <v>15109988.609999998</v>
      </c>
      <c r="K183" s="5">
        <f t="shared" si="11"/>
        <v>32.458465431859992</v>
      </c>
    </row>
    <row r="184" spans="1:11" x14ac:dyDescent="0.25">
      <c r="A184" s="38" t="s">
        <v>16</v>
      </c>
      <c r="B184" s="38"/>
      <c r="C184" s="8">
        <f t="shared" si="8"/>
        <v>6159919.1400000006</v>
      </c>
      <c r="D184" s="8">
        <f t="shared" si="8"/>
        <v>8661741.4600000009</v>
      </c>
      <c r="E184" s="5">
        <f t="shared" si="9"/>
        <v>40.614531832961688</v>
      </c>
      <c r="F184" s="16">
        <v>5414127.3100000005</v>
      </c>
      <c r="G184" s="8">
        <f>[1]Табл.2.2!D185</f>
        <v>7165113.4900000002</v>
      </c>
      <c r="H184" s="5">
        <f t="shared" si="10"/>
        <v>32.341060336093193</v>
      </c>
      <c r="I184" s="16">
        <v>745791.83000000007</v>
      </c>
      <c r="J184" s="8">
        <f>[1]Табл.2.2!F185</f>
        <v>1496627.97</v>
      </c>
      <c r="K184" s="5">
        <f t="shared" si="11"/>
        <v>100.67636970493493</v>
      </c>
    </row>
    <row r="185" spans="1:11" x14ac:dyDescent="0.25">
      <c r="A185" s="37" t="s">
        <v>15</v>
      </c>
      <c r="B185" s="37"/>
      <c r="C185" s="8"/>
      <c r="D185" s="8"/>
      <c r="E185" s="5"/>
      <c r="F185" s="16"/>
      <c r="G185" s="8"/>
      <c r="H185" s="5"/>
      <c r="I185" s="16"/>
      <c r="J185" s="8"/>
      <c r="K185" s="5"/>
    </row>
    <row r="186" spans="1:11" x14ac:dyDescent="0.25">
      <c r="A186" s="18">
        <v>1</v>
      </c>
      <c r="B186" s="17" t="s">
        <v>14</v>
      </c>
      <c r="C186" s="8">
        <f t="shared" si="8"/>
        <v>217931.99</v>
      </c>
      <c r="D186" s="8">
        <f t="shared" si="8"/>
        <v>419074.05999999994</v>
      </c>
      <c r="E186" s="5">
        <f t="shared" si="9"/>
        <v>92.295798335985438</v>
      </c>
      <c r="F186" s="16">
        <v>153088.25</v>
      </c>
      <c r="G186" s="8">
        <f>[1]Табл.2.2!D187</f>
        <v>290090.20999999996</v>
      </c>
      <c r="H186" s="5">
        <f t="shared" si="10"/>
        <v>89.492145870110846</v>
      </c>
      <c r="I186" s="16">
        <v>64843.74</v>
      </c>
      <c r="J186" s="8">
        <f>[1]Табл.2.2!F187</f>
        <v>128983.85</v>
      </c>
      <c r="K186" s="5">
        <f t="shared" si="11"/>
        <v>98.914883688078447</v>
      </c>
    </row>
    <row r="187" spans="1:11" x14ac:dyDescent="0.25">
      <c r="A187" s="18">
        <v>2</v>
      </c>
      <c r="B187" s="17" t="s">
        <v>13</v>
      </c>
      <c r="C187" s="8">
        <f t="shared" si="8"/>
        <v>57403.44</v>
      </c>
      <c r="D187" s="8">
        <f t="shared" si="8"/>
        <v>198886.71000000002</v>
      </c>
      <c r="E187" s="5">
        <f t="shared" si="9"/>
        <v>246.47176197105961</v>
      </c>
      <c r="F187" s="16">
        <v>40853.950000000004</v>
      </c>
      <c r="G187" s="8">
        <f>[1]Табл.2.2!D188</f>
        <v>136767.88</v>
      </c>
      <c r="H187" s="5">
        <f t="shared" si="10"/>
        <v>234.77272087521521</v>
      </c>
      <c r="I187" s="16">
        <v>16549.490000000002</v>
      </c>
      <c r="J187" s="8">
        <f>[1]Табл.2.2!F188</f>
        <v>62118.83</v>
      </c>
      <c r="K187" s="5">
        <f t="shared" si="11"/>
        <v>275.35192927395343</v>
      </c>
    </row>
    <row r="188" spans="1:11" x14ac:dyDescent="0.25">
      <c r="A188" s="18">
        <v>3</v>
      </c>
      <c r="B188" s="17" t="s">
        <v>12</v>
      </c>
      <c r="C188" s="8">
        <f t="shared" si="8"/>
        <v>217954.37</v>
      </c>
      <c r="D188" s="8">
        <f t="shared" si="8"/>
        <v>672702.8899999999</v>
      </c>
      <c r="E188" s="5">
        <f t="shared" si="9"/>
        <v>208.64391019092665</v>
      </c>
      <c r="F188" s="16">
        <v>200670.88</v>
      </c>
      <c r="G188" s="8">
        <f>[1]Табл.2.2!D189</f>
        <v>564436.12999999989</v>
      </c>
      <c r="H188" s="5">
        <f t="shared" si="10"/>
        <v>181.27455762390633</v>
      </c>
      <c r="I188" s="16">
        <v>17283.490000000002</v>
      </c>
      <c r="J188" s="8">
        <f>[1]Табл.2.2!F189</f>
        <v>108266.76</v>
      </c>
      <c r="K188" s="5" t="s">
        <v>158</v>
      </c>
    </row>
    <row r="189" spans="1:11" x14ac:dyDescent="0.25">
      <c r="A189" s="18">
        <v>4</v>
      </c>
      <c r="B189" s="17" t="s">
        <v>11</v>
      </c>
      <c r="C189" s="8">
        <f t="shared" si="8"/>
        <v>247294.83999999997</v>
      </c>
      <c r="D189" s="8">
        <f t="shared" si="8"/>
        <v>278295.37000000005</v>
      </c>
      <c r="E189" s="5">
        <f t="shared" si="9"/>
        <v>12.535858006580369</v>
      </c>
      <c r="F189" s="16">
        <v>167442.36999999997</v>
      </c>
      <c r="G189" s="8">
        <f>[1]Табл.2.2!D190</f>
        <v>181703.30000000005</v>
      </c>
      <c r="H189" s="5">
        <f t="shared" si="10"/>
        <v>8.5169183880997821</v>
      </c>
      <c r="I189" s="16">
        <v>79852.47</v>
      </c>
      <c r="J189" s="8">
        <f>[1]Табл.2.2!F190</f>
        <v>96592.07</v>
      </c>
      <c r="K189" s="5">
        <f t="shared" si="11"/>
        <v>20.963158685010001</v>
      </c>
    </row>
    <row r="190" spans="1:11" x14ac:dyDescent="0.25">
      <c r="A190" s="18">
        <v>5</v>
      </c>
      <c r="B190" s="17" t="s">
        <v>10</v>
      </c>
      <c r="C190" s="8">
        <f t="shared" si="8"/>
        <v>281145.48</v>
      </c>
      <c r="D190" s="8">
        <f t="shared" si="8"/>
        <v>387197.70999999996</v>
      </c>
      <c r="E190" s="5">
        <f t="shared" si="9"/>
        <v>37.721477862635368</v>
      </c>
      <c r="F190" s="16">
        <v>227742.24999999997</v>
      </c>
      <c r="G190" s="8">
        <f>[1]Табл.2.2!D191</f>
        <v>200918.50999999998</v>
      </c>
      <c r="H190" s="5">
        <f t="shared" si="10"/>
        <v>-11.778113195948492</v>
      </c>
      <c r="I190" s="16">
        <v>53403.23</v>
      </c>
      <c r="J190" s="8">
        <f>[1]Табл.2.2!F191</f>
        <v>186279.2</v>
      </c>
      <c r="K190" s="5">
        <f t="shared" si="11"/>
        <v>248.81635436658047</v>
      </c>
    </row>
    <row r="191" spans="1:11" x14ac:dyDescent="0.25">
      <c r="A191" s="18">
        <v>6</v>
      </c>
      <c r="B191" s="17" t="s">
        <v>9</v>
      </c>
      <c r="C191" s="8">
        <f t="shared" si="8"/>
        <v>347416.69</v>
      </c>
      <c r="D191" s="8">
        <f t="shared" si="8"/>
        <v>485692.85</v>
      </c>
      <c r="E191" s="5">
        <f t="shared" si="9"/>
        <v>39.80124270943918</v>
      </c>
      <c r="F191" s="16">
        <v>282337.02</v>
      </c>
      <c r="G191" s="8">
        <f>[1]Табл.2.2!D192</f>
        <v>355002</v>
      </c>
      <c r="H191" s="5">
        <f t="shared" si="10"/>
        <v>25.736964993113531</v>
      </c>
      <c r="I191" s="16">
        <v>65079.67</v>
      </c>
      <c r="J191" s="8">
        <f>[1]Табл.2.2!F192</f>
        <v>130690.85</v>
      </c>
      <c r="K191" s="5">
        <f t="shared" si="11"/>
        <v>100.8167066612354</v>
      </c>
    </row>
    <row r="192" spans="1:11" x14ac:dyDescent="0.25">
      <c r="A192" s="18">
        <v>7</v>
      </c>
      <c r="B192" s="17" t="s">
        <v>8</v>
      </c>
      <c r="C192" s="8">
        <f t="shared" si="8"/>
        <v>51412.24</v>
      </c>
      <c r="D192" s="8">
        <f t="shared" si="8"/>
        <v>72714.710000000006</v>
      </c>
      <c r="E192" s="5">
        <f t="shared" si="9"/>
        <v>41.434627240517045</v>
      </c>
      <c r="F192" s="16">
        <v>36017.379999999997</v>
      </c>
      <c r="G192" s="8">
        <f>[1]Табл.2.2!D193</f>
        <v>60527.240000000005</v>
      </c>
      <c r="H192" s="5">
        <f t="shared" si="10"/>
        <v>68.05009137255405</v>
      </c>
      <c r="I192" s="16">
        <v>15394.86</v>
      </c>
      <c r="J192" s="8">
        <f>[1]Табл.2.2!F193</f>
        <v>12187.47</v>
      </c>
      <c r="K192" s="5">
        <f t="shared" si="11"/>
        <v>-20.83416153183596</v>
      </c>
    </row>
    <row r="193" spans="1:11" x14ac:dyDescent="0.25">
      <c r="A193" s="18">
        <v>8</v>
      </c>
      <c r="B193" s="17" t="s">
        <v>7</v>
      </c>
      <c r="C193" s="8">
        <f t="shared" si="8"/>
        <v>252601.89000000004</v>
      </c>
      <c r="D193" s="8">
        <f t="shared" si="8"/>
        <v>307544</v>
      </c>
      <c r="E193" s="5">
        <f t="shared" si="9"/>
        <v>21.750474630257102</v>
      </c>
      <c r="F193" s="16">
        <v>212381.88000000003</v>
      </c>
      <c r="G193" s="8">
        <f>[1]Табл.2.2!D194</f>
        <v>230069.57000000004</v>
      </c>
      <c r="H193" s="5">
        <f t="shared" si="10"/>
        <v>8.3282481537502235</v>
      </c>
      <c r="I193" s="16">
        <v>40220.01</v>
      </c>
      <c r="J193" s="8">
        <f>[1]Табл.2.2!F194</f>
        <v>77474.429999999993</v>
      </c>
      <c r="K193" s="5">
        <f t="shared" si="11"/>
        <v>92.626580649781033</v>
      </c>
    </row>
    <row r="194" spans="1:11" x14ac:dyDescent="0.25">
      <c r="A194" s="18">
        <v>9</v>
      </c>
      <c r="B194" s="17" t="s">
        <v>6</v>
      </c>
      <c r="C194" s="8">
        <f t="shared" si="8"/>
        <v>398925.58000000007</v>
      </c>
      <c r="D194" s="8">
        <f t="shared" si="8"/>
        <v>638436.48999999987</v>
      </c>
      <c r="E194" s="5">
        <f t="shared" si="9"/>
        <v>60.038995243172877</v>
      </c>
      <c r="F194" s="16">
        <v>263688.29000000004</v>
      </c>
      <c r="G194" s="8">
        <f>[1]Табл.2.2!D195</f>
        <v>474834.08999999991</v>
      </c>
      <c r="H194" s="5">
        <f t="shared" si="10"/>
        <v>80.074014663298044</v>
      </c>
      <c r="I194" s="16">
        <v>135237.29</v>
      </c>
      <c r="J194" s="8">
        <f>[1]Табл.2.2!F195</f>
        <v>163602.4</v>
      </c>
      <c r="K194" s="5">
        <f t="shared" si="11"/>
        <v>20.974325942201276</v>
      </c>
    </row>
    <row r="195" spans="1:11" x14ac:dyDescent="0.25">
      <c r="A195" s="18">
        <v>10</v>
      </c>
      <c r="B195" s="17" t="s">
        <v>5</v>
      </c>
      <c r="C195" s="8">
        <f t="shared" si="8"/>
        <v>399803.62</v>
      </c>
      <c r="D195" s="8">
        <f t="shared" si="8"/>
        <v>637719.58999999985</v>
      </c>
      <c r="E195" s="5">
        <f t="shared" si="9"/>
        <v>59.508208054744443</v>
      </c>
      <c r="F195" s="16">
        <v>321011.58</v>
      </c>
      <c r="G195" s="8">
        <f>[1]Табл.2.2!D196</f>
        <v>459340.9599999999</v>
      </c>
      <c r="H195" s="5">
        <f t="shared" si="10"/>
        <v>43.091710274127763</v>
      </c>
      <c r="I195" s="16">
        <v>78792.040000000008</v>
      </c>
      <c r="J195" s="8">
        <f>[1]Табл.2.2!F196</f>
        <v>178378.63</v>
      </c>
      <c r="K195" s="5">
        <f t="shared" si="11"/>
        <v>126.39168880511278</v>
      </c>
    </row>
    <row r="196" spans="1:11" x14ac:dyDescent="0.25">
      <c r="A196" s="18">
        <v>11</v>
      </c>
      <c r="B196" s="17" t="s">
        <v>4</v>
      </c>
      <c r="C196" s="8">
        <f t="shared" si="8"/>
        <v>76761.170000000013</v>
      </c>
      <c r="D196" s="8">
        <f t="shared" si="8"/>
        <v>88846.05</v>
      </c>
      <c r="E196" s="5">
        <f t="shared" si="9"/>
        <v>15.74348072078628</v>
      </c>
      <c r="F196" s="16">
        <v>68055.280000000013</v>
      </c>
      <c r="G196" s="8">
        <f>[1]Табл.2.2!D197</f>
        <v>74815.53</v>
      </c>
      <c r="H196" s="5">
        <f t="shared" si="10"/>
        <v>9.9334687918409657</v>
      </c>
      <c r="I196" s="16">
        <v>8705.89</v>
      </c>
      <c r="J196" s="8">
        <f>[1]Табл.2.2!F197</f>
        <v>14030.52</v>
      </c>
      <c r="K196" s="5">
        <f t="shared" si="11"/>
        <v>61.161236817832531</v>
      </c>
    </row>
    <row r="197" spans="1:11" x14ac:dyDescent="0.25">
      <c r="A197" s="15">
        <v>12</v>
      </c>
      <c r="B197" s="14" t="s">
        <v>3</v>
      </c>
      <c r="C197" s="8">
        <f t="shared" si="8"/>
        <v>3611267.83</v>
      </c>
      <c r="D197" s="8">
        <f t="shared" si="8"/>
        <v>4474631.0300000012</v>
      </c>
      <c r="E197" s="5">
        <f t="shared" si="9"/>
        <v>23.90748182197278</v>
      </c>
      <c r="F197" s="13">
        <v>3440838.18</v>
      </c>
      <c r="G197" s="8">
        <f>[1]Табл.2.2!D198</f>
        <v>4136608.0700000008</v>
      </c>
      <c r="H197" s="5">
        <f t="shared" si="10"/>
        <v>20.220941921773289</v>
      </c>
      <c r="I197" s="13">
        <v>170429.65</v>
      </c>
      <c r="J197" s="8">
        <f>[1]Табл.2.2!F198</f>
        <v>338022.95999999996</v>
      </c>
      <c r="K197" s="5">
        <f t="shared" si="11"/>
        <v>98.335770800444635</v>
      </c>
    </row>
    <row r="198" spans="1:11" x14ac:dyDescent="0.25">
      <c r="A198" s="10"/>
      <c r="B198" s="9"/>
      <c r="C198" s="8"/>
      <c r="D198" s="8"/>
      <c r="E198" s="5"/>
      <c r="F198" s="7"/>
      <c r="G198" s="8"/>
      <c r="H198" s="5"/>
      <c r="I198" s="7"/>
      <c r="J198" s="8"/>
      <c r="K198" s="5"/>
    </row>
    <row r="199" spans="1:11" x14ac:dyDescent="0.25">
      <c r="A199" s="32" t="s">
        <v>2</v>
      </c>
      <c r="B199" s="32"/>
      <c r="C199" s="4">
        <f t="shared" si="8"/>
        <v>323608423.64999986</v>
      </c>
      <c r="D199" s="4">
        <f t="shared" si="8"/>
        <v>411321498.64999998</v>
      </c>
      <c r="E199" s="1">
        <f t="shared" si="9"/>
        <v>27.104694621567262</v>
      </c>
      <c r="F199" s="12">
        <v>282178716.12999988</v>
      </c>
      <c r="G199" s="4">
        <f>[1]Табл.2.2!D200</f>
        <v>353798449.06</v>
      </c>
      <c r="H199" s="1">
        <f t="shared" si="10"/>
        <v>25.380983340006708</v>
      </c>
      <c r="I199" s="12">
        <v>41429707.520000003</v>
      </c>
      <c r="J199" s="4">
        <f>[1]Табл.2.2!F200</f>
        <v>57523049.590000004</v>
      </c>
      <c r="K199" s="1">
        <f t="shared" si="11"/>
        <v>38.844932859424631</v>
      </c>
    </row>
    <row r="200" spans="1:11" x14ac:dyDescent="0.25">
      <c r="A200" s="30"/>
      <c r="B200" s="31"/>
      <c r="C200" s="8"/>
      <c r="D200" s="8"/>
      <c r="E200" s="5"/>
      <c r="F200" s="7"/>
      <c r="G200" s="6"/>
      <c r="H200" s="5"/>
      <c r="I200" s="7"/>
      <c r="J200" s="6"/>
      <c r="K200" s="5"/>
    </row>
    <row r="201" spans="1:11" x14ac:dyDescent="0.25">
      <c r="A201" s="32" t="s">
        <v>1</v>
      </c>
      <c r="B201" s="32"/>
      <c r="C201" s="4">
        <f t="shared" ref="C201:D203" si="12">SUM(F201,I201)</f>
        <v>3557735788.0000057</v>
      </c>
      <c r="D201" s="4">
        <f t="shared" si="12"/>
        <v>4042449490.5599985</v>
      </c>
      <c r="E201" s="1">
        <f t="shared" ref="E201:E203" si="13">D201/C201*100-100</f>
        <v>13.624218644759907</v>
      </c>
      <c r="F201" s="12">
        <v>3485242445.8700056</v>
      </c>
      <c r="G201" s="11">
        <f>[1]Табл.2.2!D208</f>
        <v>3939543664.4099984</v>
      </c>
      <c r="H201" s="1">
        <f t="shared" ref="H201:H203" si="14">G201/F201*100-100</f>
        <v>13.034996147207423</v>
      </c>
      <c r="I201" s="12">
        <v>72493342.13000004</v>
      </c>
      <c r="J201" s="11">
        <f>[1]Табл.2.2!F208</f>
        <v>102905826.14999998</v>
      </c>
      <c r="K201" s="1">
        <f t="shared" ref="K201:K203" si="15">J201/I201*100-100</f>
        <v>41.952106395456553</v>
      </c>
    </row>
    <row r="202" spans="1:11" x14ac:dyDescent="0.25">
      <c r="A202" s="10"/>
      <c r="B202" s="9"/>
      <c r="C202" s="8"/>
      <c r="D202" s="8"/>
      <c r="E202" s="5"/>
      <c r="F202" s="7"/>
      <c r="G202" s="6"/>
      <c r="H202" s="5"/>
      <c r="I202" s="7"/>
      <c r="J202" s="6"/>
      <c r="K202" s="5"/>
    </row>
    <row r="203" spans="1:11" ht="26.25" customHeight="1" x14ac:dyDescent="0.25">
      <c r="A203" s="33" t="s">
        <v>0</v>
      </c>
      <c r="B203" s="33"/>
      <c r="C203" s="4">
        <f t="shared" si="12"/>
        <v>4435429850.8500042</v>
      </c>
      <c r="D203" s="4">
        <f t="shared" si="12"/>
        <v>5158705341.6299982</v>
      </c>
      <c r="E203" s="1">
        <f t="shared" si="13"/>
        <v>16.306773302736048</v>
      </c>
      <c r="F203" s="3">
        <v>4205661801.2700043</v>
      </c>
      <c r="G203" s="2">
        <f>SUM(G201:G202,G8,G21,G40,G55,G66,G78,G91,G105,G120,G137,G151,G164,G181,G199)</f>
        <v>4857602627.5899982</v>
      </c>
      <c r="H203" s="1">
        <f t="shared" si="14"/>
        <v>15.501503856613567</v>
      </c>
      <c r="I203" s="2">
        <v>229768049.58000001</v>
      </c>
      <c r="J203" s="2">
        <f t="shared" ref="J203" si="16">SUM(J201:J202,J8,J21,J40,J55,J66,J78,J91,J105,J120,J137,J151,J164,J181,J199)</f>
        <v>301102714.03999996</v>
      </c>
      <c r="K203" s="1">
        <f t="shared" si="15"/>
        <v>31.046381161521253</v>
      </c>
    </row>
    <row r="205" spans="1:11" x14ac:dyDescent="0.25">
      <c r="B205" s="35" t="s">
        <v>155</v>
      </c>
      <c r="C205" s="35"/>
      <c r="D205" s="35"/>
      <c r="E205" s="35"/>
      <c r="F205" s="35"/>
      <c r="G205" s="35"/>
      <c r="H205" s="35"/>
      <c r="I205" s="35"/>
      <c r="J205" s="35"/>
      <c r="K205" s="35"/>
    </row>
    <row r="207" spans="1:11" ht="44.25" customHeight="1" x14ac:dyDescent="0.25">
      <c r="B207" s="36" t="s">
        <v>156</v>
      </c>
      <c r="C207" s="36"/>
      <c r="D207" s="36"/>
      <c r="E207" s="36"/>
      <c r="F207" s="36"/>
      <c r="G207" s="36"/>
      <c r="H207" s="36"/>
      <c r="I207" s="36"/>
      <c r="J207" s="36"/>
      <c r="K207" s="36"/>
    </row>
  </sheetData>
  <mergeCells count="79">
    <mergeCell ref="A200:B200"/>
    <mergeCell ref="A201:B201"/>
    <mergeCell ref="A203:B203"/>
    <mergeCell ref="A3:K3"/>
    <mergeCell ref="B205:K205"/>
    <mergeCell ref="B207:K207"/>
    <mergeCell ref="A181:B181"/>
    <mergeCell ref="A182:B182"/>
    <mergeCell ref="A183:B183"/>
    <mergeCell ref="A184:B184"/>
    <mergeCell ref="A185:B185"/>
    <mergeCell ref="A199:B199"/>
    <mergeCell ref="A155:B155"/>
    <mergeCell ref="A164:B164"/>
    <mergeCell ref="A165:B165"/>
    <mergeCell ref="A166:B166"/>
    <mergeCell ref="A167:B167"/>
    <mergeCell ref="A168:B168"/>
    <mergeCell ref="A140:B140"/>
    <mergeCell ref="A141:B141"/>
    <mergeCell ref="A151:B151"/>
    <mergeCell ref="A152:B152"/>
    <mergeCell ref="A153:B153"/>
    <mergeCell ref="A154:B154"/>
    <mergeCell ref="A122:B122"/>
    <mergeCell ref="A123:B123"/>
    <mergeCell ref="A124:B124"/>
    <mergeCell ref="A137:B137"/>
    <mergeCell ref="A138:B138"/>
    <mergeCell ref="A139:B139"/>
    <mergeCell ref="A106:B106"/>
    <mergeCell ref="A107:B107"/>
    <mergeCell ref="A108:B108"/>
    <mergeCell ref="A109:B109"/>
    <mergeCell ref="A120:B120"/>
    <mergeCell ref="A121:B121"/>
    <mergeCell ref="A91:B91"/>
    <mergeCell ref="A92:B92"/>
    <mergeCell ref="A93:B93"/>
    <mergeCell ref="A94:B94"/>
    <mergeCell ref="A95:B95"/>
    <mergeCell ref="A105:B105"/>
    <mergeCell ref="A70:B70"/>
    <mergeCell ref="A78:B78"/>
    <mergeCell ref="A79:B79"/>
    <mergeCell ref="A80:B80"/>
    <mergeCell ref="A81:B81"/>
    <mergeCell ref="A82:B82"/>
    <mergeCell ref="A58:B58"/>
    <mergeCell ref="A59:B59"/>
    <mergeCell ref="A66:B66"/>
    <mergeCell ref="A67:B67"/>
    <mergeCell ref="A68:B68"/>
    <mergeCell ref="A69:B69"/>
    <mergeCell ref="A42:B42"/>
    <mergeCell ref="A43:B43"/>
    <mergeCell ref="A44:B44"/>
    <mergeCell ref="A55:B55"/>
    <mergeCell ref="A56:B56"/>
    <mergeCell ref="A57:B57"/>
    <mergeCell ref="A22:B22"/>
    <mergeCell ref="A23:B23"/>
    <mergeCell ref="A24:B24"/>
    <mergeCell ref="A25:B25"/>
    <mergeCell ref="A40:B40"/>
    <mergeCell ref="A41:B41"/>
    <mergeCell ref="A8:B8"/>
    <mergeCell ref="A9:B9"/>
    <mergeCell ref="A10:B10"/>
    <mergeCell ref="A11:B11"/>
    <mergeCell ref="A12:B12"/>
    <mergeCell ref="A21:B21"/>
    <mergeCell ref="J1:K1"/>
    <mergeCell ref="A2:K2"/>
    <mergeCell ref="G4:K4"/>
    <mergeCell ref="A6:B7"/>
    <mergeCell ref="C6:E6"/>
    <mergeCell ref="F6:H6"/>
    <mergeCell ref="I6:K6"/>
  </mergeCells>
  <pageMargins left="0.78740157480314965" right="0.78740157480314965" top="0.78740157480314965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Мушаев Алтман Яшкулович</dc:creator>
  <cp:lastModifiedBy>Эрдниева Занда Бадмаевна</cp:lastModifiedBy>
  <cp:lastPrinted>2022-06-07T15:06:17Z</cp:lastPrinted>
  <dcterms:created xsi:type="dcterms:W3CDTF">2020-04-06T09:58:24Z</dcterms:created>
  <dcterms:modified xsi:type="dcterms:W3CDTF">2022-06-07T15:06:42Z</dcterms:modified>
</cp:coreProperties>
</file>