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29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29" l="1"/>
  <c r="J201" i="29"/>
  <c r="G201" i="29"/>
  <c r="C201" i="29"/>
  <c r="K199" i="29"/>
  <c r="J199" i="29"/>
  <c r="H199" i="29"/>
  <c r="G199" i="29"/>
  <c r="E199" i="29"/>
  <c r="D199" i="29"/>
  <c r="C199" i="29"/>
  <c r="J197" i="29"/>
  <c r="K197" i="29" s="1"/>
  <c r="G197" i="29"/>
  <c r="H197" i="29" s="1"/>
  <c r="D197" i="29"/>
  <c r="E197" i="29" s="1"/>
  <c r="C197" i="29"/>
  <c r="J196" i="29"/>
  <c r="G196" i="29"/>
  <c r="C196" i="29"/>
  <c r="J195" i="29"/>
  <c r="D195" i="29" s="1"/>
  <c r="E195" i="29" s="1"/>
  <c r="G195" i="29"/>
  <c r="H195" i="29" s="1"/>
  <c r="C195" i="29"/>
  <c r="J194" i="29"/>
  <c r="G194" i="29"/>
  <c r="C194" i="29"/>
  <c r="J193" i="29"/>
  <c r="D193" i="29" s="1"/>
  <c r="E193" i="29" s="1"/>
  <c r="G193" i="29"/>
  <c r="H193" i="29" s="1"/>
  <c r="C193" i="29"/>
  <c r="J192" i="29"/>
  <c r="G192" i="29"/>
  <c r="C192" i="29"/>
  <c r="J191" i="29"/>
  <c r="G191" i="29"/>
  <c r="H191" i="29" s="1"/>
  <c r="D191" i="29"/>
  <c r="E191" i="29" s="1"/>
  <c r="C191" i="29"/>
  <c r="J190" i="29"/>
  <c r="H190" i="29"/>
  <c r="G190" i="29"/>
  <c r="D190" i="29"/>
  <c r="C190" i="29"/>
  <c r="E190" i="29" s="1"/>
  <c r="J189" i="29"/>
  <c r="H189" i="29"/>
  <c r="G189" i="29"/>
  <c r="E189" i="29"/>
  <c r="D189" i="29"/>
  <c r="C189" i="29"/>
  <c r="J188" i="29"/>
  <c r="H188" i="29"/>
  <c r="G188" i="29"/>
  <c r="D188" i="29"/>
  <c r="C188" i="29"/>
  <c r="E188" i="29" s="1"/>
  <c r="J187" i="29"/>
  <c r="H187" i="29"/>
  <c r="G187" i="29"/>
  <c r="D187" i="29"/>
  <c r="C187" i="29"/>
  <c r="J186" i="29"/>
  <c r="H186" i="29"/>
  <c r="G186" i="29"/>
  <c r="D186" i="29" s="1"/>
  <c r="C186" i="29"/>
  <c r="J184" i="29"/>
  <c r="G184" i="29"/>
  <c r="C184" i="29"/>
  <c r="K183" i="29"/>
  <c r="J183" i="29"/>
  <c r="H183" i="29"/>
  <c r="G183" i="29"/>
  <c r="E183" i="29"/>
  <c r="D183" i="29"/>
  <c r="C183" i="29"/>
  <c r="J181" i="29"/>
  <c r="K181" i="29" s="1"/>
  <c r="G181" i="29"/>
  <c r="H181" i="29" s="1"/>
  <c r="C181" i="29"/>
  <c r="K179" i="29"/>
  <c r="J179" i="29"/>
  <c r="H179" i="29"/>
  <c r="G179" i="29"/>
  <c r="D179" i="29" s="1"/>
  <c r="C179" i="29"/>
  <c r="J178" i="29"/>
  <c r="H178" i="29"/>
  <c r="G178" i="29"/>
  <c r="E178" i="29"/>
  <c r="D178" i="29"/>
  <c r="C178" i="29"/>
  <c r="J177" i="29"/>
  <c r="K177" i="29" s="1"/>
  <c r="G177" i="29"/>
  <c r="H177" i="29" s="1"/>
  <c r="D177" i="29"/>
  <c r="E177" i="29" s="1"/>
  <c r="C177" i="29"/>
  <c r="K176" i="29"/>
  <c r="J176" i="29"/>
  <c r="H176" i="29"/>
  <c r="G176" i="29"/>
  <c r="D176" i="29" s="1"/>
  <c r="C176" i="29"/>
  <c r="J175" i="29"/>
  <c r="H175" i="29"/>
  <c r="G175" i="29"/>
  <c r="E175" i="29"/>
  <c r="D175" i="29"/>
  <c r="C175" i="29"/>
  <c r="J174" i="29"/>
  <c r="H174" i="29"/>
  <c r="G174" i="29"/>
  <c r="D174" i="29"/>
  <c r="C174" i="29"/>
  <c r="E174" i="29" s="1"/>
  <c r="J173" i="29"/>
  <c r="G173" i="29"/>
  <c r="D173" i="29"/>
  <c r="C173" i="29"/>
  <c r="J172" i="29"/>
  <c r="G172" i="29"/>
  <c r="H172" i="29" s="1"/>
  <c r="C172" i="29"/>
  <c r="J171" i="29"/>
  <c r="G171" i="29"/>
  <c r="C171" i="29"/>
  <c r="J170" i="29"/>
  <c r="D170" i="29" s="1"/>
  <c r="E170" i="29" s="1"/>
  <c r="G170" i="29"/>
  <c r="H170" i="29" s="1"/>
  <c r="C170" i="29"/>
  <c r="J169" i="29"/>
  <c r="G169" i="29"/>
  <c r="C169" i="29"/>
  <c r="K167" i="29"/>
  <c r="J167" i="29"/>
  <c r="H167" i="29"/>
  <c r="G167" i="29"/>
  <c r="E167" i="29"/>
  <c r="D167" i="29"/>
  <c r="C167" i="29"/>
  <c r="J166" i="29"/>
  <c r="G166" i="29"/>
  <c r="H166" i="29" s="1"/>
  <c r="D166" i="29"/>
  <c r="E166" i="29" s="1"/>
  <c r="C166" i="29"/>
  <c r="J164" i="29"/>
  <c r="H164" i="29"/>
  <c r="G164" i="29"/>
  <c r="D164" i="29" s="1"/>
  <c r="E164" i="29" s="1"/>
  <c r="C164" i="29"/>
  <c r="J162" i="29"/>
  <c r="K162" i="29" s="1"/>
  <c r="G162" i="29"/>
  <c r="C162" i="29"/>
  <c r="K161" i="29"/>
  <c r="J161" i="29"/>
  <c r="H161" i="29"/>
  <c r="G161" i="29"/>
  <c r="D161" i="29" s="1"/>
  <c r="E161" i="29" s="1"/>
  <c r="C161" i="29"/>
  <c r="J160" i="29"/>
  <c r="K160" i="29" s="1"/>
  <c r="G160" i="29"/>
  <c r="H160" i="29" s="1"/>
  <c r="C160" i="29"/>
  <c r="J159" i="29"/>
  <c r="K159" i="29" s="1"/>
  <c r="H159" i="29"/>
  <c r="G159" i="29"/>
  <c r="D159" i="29"/>
  <c r="C159" i="29"/>
  <c r="J158" i="29"/>
  <c r="K158" i="29" s="1"/>
  <c r="G158" i="29"/>
  <c r="C158" i="29"/>
  <c r="K157" i="29"/>
  <c r="J157" i="29"/>
  <c r="G157" i="29"/>
  <c r="H157" i="29" s="1"/>
  <c r="E157" i="29"/>
  <c r="D157" i="29"/>
  <c r="C157" i="29"/>
  <c r="J156" i="29"/>
  <c r="H156" i="29"/>
  <c r="G156" i="29"/>
  <c r="D156" i="29"/>
  <c r="E156" i="29" s="1"/>
  <c r="C156" i="29"/>
  <c r="J154" i="29"/>
  <c r="K154" i="29" s="1"/>
  <c r="H154" i="29"/>
  <c r="G154" i="29"/>
  <c r="D154" i="29" s="1"/>
  <c r="E154" i="29" s="1"/>
  <c r="C154" i="29"/>
  <c r="K153" i="29"/>
  <c r="J153" i="29"/>
  <c r="G153" i="29"/>
  <c r="C153" i="29"/>
  <c r="K151" i="29"/>
  <c r="J151" i="29"/>
  <c r="G151" i="29"/>
  <c r="H151" i="29" s="1"/>
  <c r="E151" i="29"/>
  <c r="D151" i="29"/>
  <c r="C151" i="29"/>
  <c r="J149" i="29"/>
  <c r="H149" i="29"/>
  <c r="G149" i="29"/>
  <c r="D149" i="29" s="1"/>
  <c r="C149" i="29"/>
  <c r="K148" i="29"/>
  <c r="J148" i="29"/>
  <c r="G148" i="29"/>
  <c r="C148" i="29"/>
  <c r="J147" i="29"/>
  <c r="D147" i="29" s="1"/>
  <c r="E147" i="29" s="1"/>
  <c r="H147" i="29"/>
  <c r="G147" i="29"/>
  <c r="C147" i="29"/>
  <c r="J146" i="29"/>
  <c r="K146" i="29" s="1"/>
  <c r="H146" i="29"/>
  <c r="G146" i="29"/>
  <c r="D146" i="29" s="1"/>
  <c r="C146" i="29"/>
  <c r="K145" i="29"/>
  <c r="J145" i="29"/>
  <c r="G145" i="29"/>
  <c r="C145" i="29"/>
  <c r="K144" i="29"/>
  <c r="J144" i="29"/>
  <c r="G144" i="29"/>
  <c r="H144" i="29" s="1"/>
  <c r="E144" i="29"/>
  <c r="D144" i="29"/>
  <c r="C144" i="29"/>
  <c r="J143" i="29"/>
  <c r="K143" i="29" s="1"/>
  <c r="H143" i="29"/>
  <c r="G143" i="29"/>
  <c r="C143" i="29"/>
  <c r="J142" i="29"/>
  <c r="K142" i="29" s="1"/>
  <c r="H142" i="29"/>
  <c r="G142" i="29"/>
  <c r="D142" i="29" s="1"/>
  <c r="C142" i="29"/>
  <c r="K140" i="29"/>
  <c r="J140" i="29"/>
  <c r="G140" i="29"/>
  <c r="C140" i="29"/>
  <c r="K139" i="29"/>
  <c r="J139" i="29"/>
  <c r="G139" i="29"/>
  <c r="H139" i="29" s="1"/>
  <c r="E139" i="29"/>
  <c r="D139" i="29"/>
  <c r="C139" i="29"/>
  <c r="J137" i="29"/>
  <c r="K137" i="29" s="1"/>
  <c r="H137" i="29"/>
  <c r="G137" i="29"/>
  <c r="C137" i="29"/>
  <c r="J135" i="29"/>
  <c r="G135" i="29"/>
  <c r="C135" i="29"/>
  <c r="J134" i="29"/>
  <c r="D134" i="29" s="1"/>
  <c r="E134" i="29" s="1"/>
  <c r="H134" i="29"/>
  <c r="G134" i="29"/>
  <c r="C134" i="29"/>
  <c r="J133" i="29"/>
  <c r="G133" i="29"/>
  <c r="C133" i="29"/>
  <c r="K132" i="29"/>
  <c r="J132" i="29"/>
  <c r="G132" i="29"/>
  <c r="H132" i="29" s="1"/>
  <c r="E132" i="29"/>
  <c r="D132" i="29"/>
  <c r="C132" i="29"/>
  <c r="J131" i="29"/>
  <c r="H131" i="29"/>
  <c r="G131" i="29"/>
  <c r="C131" i="29"/>
  <c r="J130" i="29"/>
  <c r="K130" i="29" s="1"/>
  <c r="H130" i="29"/>
  <c r="G130" i="29"/>
  <c r="D130" i="29" s="1"/>
  <c r="C130" i="29"/>
  <c r="J129" i="29"/>
  <c r="G129" i="29"/>
  <c r="H129" i="29" s="1"/>
  <c r="E129" i="29"/>
  <c r="D129" i="29"/>
  <c r="C129" i="29"/>
  <c r="J128" i="29"/>
  <c r="K128" i="29" s="1"/>
  <c r="G128" i="29"/>
  <c r="C128" i="29"/>
  <c r="J127" i="29"/>
  <c r="K127" i="29" s="1"/>
  <c r="H127" i="29"/>
  <c r="G127" i="29"/>
  <c r="D127" i="29" s="1"/>
  <c r="C127" i="29"/>
  <c r="J126" i="29"/>
  <c r="G126" i="29"/>
  <c r="H126" i="29" s="1"/>
  <c r="E126" i="29"/>
  <c r="D126" i="29"/>
  <c r="C126" i="29"/>
  <c r="J125" i="29"/>
  <c r="H125" i="29"/>
  <c r="G125" i="29"/>
  <c r="C125" i="29"/>
  <c r="J123" i="29"/>
  <c r="H123" i="29"/>
  <c r="G123" i="29"/>
  <c r="D123" i="29" s="1"/>
  <c r="C123" i="29"/>
  <c r="K122" i="29"/>
  <c r="J122" i="29"/>
  <c r="G122" i="29"/>
  <c r="C122" i="29"/>
  <c r="K120" i="29"/>
  <c r="J120" i="29"/>
  <c r="G120" i="29"/>
  <c r="H120" i="29" s="1"/>
  <c r="E120" i="29"/>
  <c r="D120" i="29"/>
  <c r="C120" i="29"/>
  <c r="J118" i="29"/>
  <c r="H118" i="29"/>
  <c r="G118" i="29"/>
  <c r="D118" i="29" s="1"/>
  <c r="C118" i="29"/>
  <c r="J117" i="29"/>
  <c r="G117" i="29"/>
  <c r="H117" i="29" s="1"/>
  <c r="E117" i="29"/>
  <c r="D117" i="29"/>
  <c r="C117" i="29"/>
  <c r="J116" i="29"/>
  <c r="H116" i="29"/>
  <c r="G116" i="29"/>
  <c r="D116" i="29" s="1"/>
  <c r="C116" i="29"/>
  <c r="J115" i="29"/>
  <c r="G115" i="29"/>
  <c r="H115" i="29" s="1"/>
  <c r="E115" i="29"/>
  <c r="D115" i="29"/>
  <c r="C115" i="29"/>
  <c r="J114" i="29"/>
  <c r="H114" i="29"/>
  <c r="G114" i="29"/>
  <c r="D114" i="29" s="1"/>
  <c r="C114" i="29"/>
  <c r="J113" i="29"/>
  <c r="G113" i="29"/>
  <c r="H113" i="29" s="1"/>
  <c r="E113" i="29"/>
  <c r="D113" i="29"/>
  <c r="C113" i="29"/>
  <c r="J112" i="29"/>
  <c r="H112" i="29"/>
  <c r="G112" i="29"/>
  <c r="D112" i="29" s="1"/>
  <c r="E112" i="29" s="1"/>
  <c r="C112" i="29"/>
  <c r="J111" i="29"/>
  <c r="G111" i="29"/>
  <c r="H111" i="29" s="1"/>
  <c r="E111" i="29"/>
  <c r="D111" i="29"/>
  <c r="C111" i="29"/>
  <c r="J110" i="29"/>
  <c r="G110" i="29"/>
  <c r="D110" i="29" s="1"/>
  <c r="C110" i="29"/>
  <c r="J108" i="29"/>
  <c r="G108" i="29"/>
  <c r="H108" i="29" s="1"/>
  <c r="E108" i="29"/>
  <c r="D108" i="29"/>
  <c r="C108" i="29"/>
  <c r="J107" i="29"/>
  <c r="H107" i="29"/>
  <c r="G107" i="29"/>
  <c r="C107" i="29"/>
  <c r="J105" i="29"/>
  <c r="K105" i="29" s="1"/>
  <c r="H105" i="29"/>
  <c r="G105" i="29"/>
  <c r="D105" i="29" s="1"/>
  <c r="C105" i="29"/>
  <c r="K103" i="29"/>
  <c r="J103" i="29"/>
  <c r="G103" i="29"/>
  <c r="C103" i="29"/>
  <c r="K102" i="29"/>
  <c r="J102" i="29"/>
  <c r="G102" i="29"/>
  <c r="H102" i="29" s="1"/>
  <c r="E102" i="29"/>
  <c r="D102" i="29"/>
  <c r="C102" i="29"/>
  <c r="J101" i="29"/>
  <c r="K101" i="29" s="1"/>
  <c r="H101" i="29"/>
  <c r="G101" i="29"/>
  <c r="C101" i="29"/>
  <c r="J100" i="29"/>
  <c r="G100" i="29"/>
  <c r="C100" i="29"/>
  <c r="J99" i="29"/>
  <c r="D99" i="29" s="1"/>
  <c r="E99" i="29" s="1"/>
  <c r="H99" i="29"/>
  <c r="G99" i="29"/>
  <c r="C99" i="29"/>
  <c r="J98" i="29"/>
  <c r="G98" i="29"/>
  <c r="C98" i="29"/>
  <c r="J97" i="29"/>
  <c r="D97" i="29" s="1"/>
  <c r="E97" i="29" s="1"/>
  <c r="H97" i="29"/>
  <c r="G97" i="29"/>
  <c r="C97" i="29"/>
  <c r="J96" i="29"/>
  <c r="G96" i="29"/>
  <c r="C96" i="29"/>
  <c r="K94" i="29"/>
  <c r="J94" i="29"/>
  <c r="G94" i="29"/>
  <c r="H94" i="29" s="1"/>
  <c r="E94" i="29"/>
  <c r="D94" i="29"/>
  <c r="C94" i="29"/>
  <c r="J93" i="29"/>
  <c r="K93" i="29" s="1"/>
  <c r="H93" i="29"/>
  <c r="G93" i="29"/>
  <c r="D93" i="29"/>
  <c r="E93" i="29" s="1"/>
  <c r="C93" i="29"/>
  <c r="J91" i="29"/>
  <c r="K91" i="29" s="1"/>
  <c r="H91" i="29"/>
  <c r="G91" i="29"/>
  <c r="D91" i="29" s="1"/>
  <c r="E91" i="29" s="1"/>
  <c r="C91" i="29"/>
  <c r="J89" i="29"/>
  <c r="G89" i="29"/>
  <c r="H89" i="29" s="1"/>
  <c r="E89" i="29"/>
  <c r="D89" i="29"/>
  <c r="C89" i="29"/>
  <c r="J88" i="29"/>
  <c r="G88" i="29"/>
  <c r="D88" i="29" s="1"/>
  <c r="C88" i="29"/>
  <c r="J87" i="29"/>
  <c r="G87" i="29"/>
  <c r="H87" i="29" s="1"/>
  <c r="E87" i="29"/>
  <c r="D87" i="29"/>
  <c r="C87" i="29"/>
  <c r="J86" i="29"/>
  <c r="H86" i="29"/>
  <c r="G86" i="29"/>
  <c r="C86" i="29"/>
  <c r="J85" i="29"/>
  <c r="G85" i="29"/>
  <c r="C85" i="29"/>
  <c r="K84" i="29"/>
  <c r="J84" i="29"/>
  <c r="G84" i="29"/>
  <c r="H84" i="29" s="1"/>
  <c r="C84" i="29"/>
  <c r="J83" i="29"/>
  <c r="H83" i="29"/>
  <c r="G83" i="29"/>
  <c r="C83" i="29"/>
  <c r="J81" i="29"/>
  <c r="K81" i="29" s="1"/>
  <c r="G81" i="29"/>
  <c r="C81" i="29"/>
  <c r="K80" i="29"/>
  <c r="J80" i="29"/>
  <c r="H80" i="29"/>
  <c r="G80" i="29"/>
  <c r="D80" i="29" s="1"/>
  <c r="C80" i="29"/>
  <c r="E80" i="29" s="1"/>
  <c r="K78" i="29"/>
  <c r="J78" i="29"/>
  <c r="G78" i="29"/>
  <c r="H78" i="29" s="1"/>
  <c r="C78" i="29"/>
  <c r="J76" i="29"/>
  <c r="H76" i="29"/>
  <c r="G76" i="29"/>
  <c r="C76" i="29"/>
  <c r="J75" i="29"/>
  <c r="G75" i="29"/>
  <c r="C75" i="29"/>
  <c r="J74" i="29"/>
  <c r="G74" i="29"/>
  <c r="H74" i="29" s="1"/>
  <c r="C74" i="29"/>
  <c r="K73" i="29"/>
  <c r="J73" i="29"/>
  <c r="H73" i="29"/>
  <c r="G73" i="29"/>
  <c r="D73" i="29"/>
  <c r="C73" i="29"/>
  <c r="E73" i="29" s="1"/>
  <c r="J72" i="29"/>
  <c r="H72" i="29"/>
  <c r="G72" i="29"/>
  <c r="C72" i="29"/>
  <c r="J71" i="29"/>
  <c r="G71" i="29"/>
  <c r="H71" i="29" s="1"/>
  <c r="D71" i="29"/>
  <c r="E71" i="29" s="1"/>
  <c r="C71" i="29"/>
  <c r="J69" i="29"/>
  <c r="H69" i="29"/>
  <c r="G69" i="29"/>
  <c r="D69" i="29"/>
  <c r="E69" i="29" s="1"/>
  <c r="C69" i="29"/>
  <c r="J68" i="29"/>
  <c r="K68" i="29" s="1"/>
  <c r="G68" i="29"/>
  <c r="H68" i="29" s="1"/>
  <c r="D68" i="29"/>
  <c r="E68" i="29" s="1"/>
  <c r="C68" i="29"/>
  <c r="K66" i="29"/>
  <c r="J66" i="29"/>
  <c r="H66" i="29"/>
  <c r="G66" i="29"/>
  <c r="D66" i="29" s="1"/>
  <c r="E66" i="29" s="1"/>
  <c r="C66" i="29"/>
  <c r="K64" i="29"/>
  <c r="J64" i="29"/>
  <c r="G64" i="29"/>
  <c r="D64" i="29" s="1"/>
  <c r="E64" i="29"/>
  <c r="C64" i="29"/>
  <c r="J63" i="29"/>
  <c r="K63" i="29" s="1"/>
  <c r="H63" i="29"/>
  <c r="G63" i="29"/>
  <c r="C63" i="29"/>
  <c r="J62" i="29"/>
  <c r="K62" i="29" s="1"/>
  <c r="H62" i="29"/>
  <c r="G62" i="29"/>
  <c r="D62" i="29"/>
  <c r="E62" i="29" s="1"/>
  <c r="C62" i="29"/>
  <c r="K61" i="29"/>
  <c r="J61" i="29"/>
  <c r="G61" i="29"/>
  <c r="C61" i="29"/>
  <c r="J60" i="29"/>
  <c r="D60" i="29" s="1"/>
  <c r="E60" i="29" s="1"/>
  <c r="H60" i="29"/>
  <c r="G60" i="29"/>
  <c r="C60" i="29"/>
  <c r="J58" i="29"/>
  <c r="K58" i="29" s="1"/>
  <c r="H58" i="29"/>
  <c r="G58" i="29"/>
  <c r="D58" i="29"/>
  <c r="C58" i="29"/>
  <c r="K57" i="29"/>
  <c r="J57" i="29"/>
  <c r="G57" i="29"/>
  <c r="C57" i="29"/>
  <c r="K55" i="29"/>
  <c r="J55" i="29"/>
  <c r="G55" i="29"/>
  <c r="D55" i="29" s="1"/>
  <c r="E55" i="29"/>
  <c r="C55" i="29"/>
  <c r="J53" i="29"/>
  <c r="H53" i="29"/>
  <c r="G53" i="29"/>
  <c r="D53" i="29"/>
  <c r="E53" i="29" s="1"/>
  <c r="C53" i="29"/>
  <c r="J52" i="29"/>
  <c r="G52" i="29"/>
  <c r="D52" i="29" s="1"/>
  <c r="E52" i="29"/>
  <c r="C52" i="29"/>
  <c r="J51" i="29"/>
  <c r="H51" i="29"/>
  <c r="G51" i="29"/>
  <c r="D51" i="29"/>
  <c r="C51" i="29"/>
  <c r="J50" i="29"/>
  <c r="G50" i="29"/>
  <c r="D50" i="29" s="1"/>
  <c r="E50" i="29" s="1"/>
  <c r="C50" i="29"/>
  <c r="J49" i="29"/>
  <c r="K49" i="29" s="1"/>
  <c r="H49" i="29"/>
  <c r="G49" i="29"/>
  <c r="C49" i="29"/>
  <c r="J48" i="29"/>
  <c r="G48" i="29"/>
  <c r="C48" i="29"/>
  <c r="K47" i="29"/>
  <c r="J47" i="29"/>
  <c r="G47" i="29"/>
  <c r="D47" i="29" s="1"/>
  <c r="E47" i="29"/>
  <c r="C47" i="29"/>
  <c r="J46" i="29"/>
  <c r="H46" i="29"/>
  <c r="G46" i="29"/>
  <c r="D46" i="29"/>
  <c r="C46" i="29"/>
  <c r="K45" i="29"/>
  <c r="J45" i="29"/>
  <c r="G45" i="29"/>
  <c r="C45" i="29"/>
  <c r="K43" i="29"/>
  <c r="J43" i="29"/>
  <c r="G43" i="29"/>
  <c r="D43" i="29" s="1"/>
  <c r="E43" i="29"/>
  <c r="C43" i="29"/>
  <c r="J42" i="29"/>
  <c r="K42" i="29" s="1"/>
  <c r="H42" i="29"/>
  <c r="G42" i="29"/>
  <c r="C42" i="29"/>
  <c r="J40" i="29"/>
  <c r="K40" i="29" s="1"/>
  <c r="H40" i="29"/>
  <c r="G40" i="29"/>
  <c r="D40" i="29"/>
  <c r="C40" i="29"/>
  <c r="J38" i="29"/>
  <c r="G38" i="29"/>
  <c r="D38" i="29" s="1"/>
  <c r="E38" i="29"/>
  <c r="C38" i="29"/>
  <c r="J37" i="29"/>
  <c r="D37" i="29" s="1"/>
  <c r="E37" i="29" s="1"/>
  <c r="H37" i="29"/>
  <c r="G37" i="29"/>
  <c r="C37" i="29"/>
  <c r="K36" i="29"/>
  <c r="J36" i="29"/>
  <c r="G36" i="29"/>
  <c r="C36" i="29"/>
  <c r="K35" i="29"/>
  <c r="J35" i="29"/>
  <c r="G35" i="29"/>
  <c r="D35" i="29" s="1"/>
  <c r="E35" i="29"/>
  <c r="C35" i="29"/>
  <c r="J34" i="29"/>
  <c r="G34" i="29"/>
  <c r="H34" i="29" s="1"/>
  <c r="D34" i="29"/>
  <c r="E34" i="29" s="1"/>
  <c r="C34" i="29"/>
  <c r="J33" i="29"/>
  <c r="G33" i="29"/>
  <c r="C33" i="29"/>
  <c r="J32" i="29"/>
  <c r="G32" i="29"/>
  <c r="D32" i="29" s="1"/>
  <c r="E32" i="29"/>
  <c r="C32" i="29"/>
  <c r="J31" i="29"/>
  <c r="G31" i="29"/>
  <c r="H31" i="29" s="1"/>
  <c r="D31" i="29"/>
  <c r="E31" i="29" s="1"/>
  <c r="C31" i="29"/>
  <c r="J30" i="29"/>
  <c r="G30" i="29"/>
  <c r="C30" i="29"/>
  <c r="J29" i="29"/>
  <c r="D29" i="29" s="1"/>
  <c r="E29" i="29" s="1"/>
  <c r="G29" i="29"/>
  <c r="H29" i="29" s="1"/>
  <c r="C29" i="29"/>
  <c r="J28" i="29"/>
  <c r="H28" i="29"/>
  <c r="G28" i="29"/>
  <c r="D28" i="29"/>
  <c r="C28" i="29"/>
  <c r="J27" i="29"/>
  <c r="G27" i="29"/>
  <c r="D27" i="29" s="1"/>
  <c r="E27" i="29"/>
  <c r="C27" i="29"/>
  <c r="J26" i="29"/>
  <c r="G26" i="29"/>
  <c r="H26" i="29" s="1"/>
  <c r="D26" i="29"/>
  <c r="E26" i="29" s="1"/>
  <c r="C26" i="29"/>
  <c r="J24" i="29"/>
  <c r="H24" i="29"/>
  <c r="G24" i="29"/>
  <c r="D24" i="29"/>
  <c r="E24" i="29" s="1"/>
  <c r="C24" i="29"/>
  <c r="K23" i="29"/>
  <c r="J23" i="29"/>
  <c r="G23" i="29"/>
  <c r="C23" i="29"/>
  <c r="K21" i="29"/>
  <c r="J21" i="29"/>
  <c r="G21" i="29"/>
  <c r="D21" i="29" s="1"/>
  <c r="E21" i="29" s="1"/>
  <c r="C21" i="29"/>
  <c r="J19" i="29"/>
  <c r="K19" i="29" s="1"/>
  <c r="H19" i="29"/>
  <c r="G19" i="29"/>
  <c r="C19" i="29"/>
  <c r="J18" i="29"/>
  <c r="G18" i="29"/>
  <c r="C18" i="29"/>
  <c r="J17" i="29"/>
  <c r="D17" i="29" s="1"/>
  <c r="E17" i="29" s="1"/>
  <c r="H17" i="29"/>
  <c r="G17" i="29"/>
  <c r="C17" i="29"/>
  <c r="J16" i="29"/>
  <c r="G16" i="29"/>
  <c r="D16" i="29" s="1"/>
  <c r="C16" i="29"/>
  <c r="J15" i="29"/>
  <c r="D15" i="29" s="1"/>
  <c r="E15" i="29" s="1"/>
  <c r="G15" i="29"/>
  <c r="H15" i="29" s="1"/>
  <c r="C15" i="29"/>
  <c r="J14" i="29"/>
  <c r="H14" i="29"/>
  <c r="G14" i="29"/>
  <c r="D14" i="29"/>
  <c r="E14" i="29" s="1"/>
  <c r="C14" i="29"/>
  <c r="K13" i="29"/>
  <c r="J13" i="29"/>
  <c r="H13" i="29"/>
  <c r="G13" i="29"/>
  <c r="D13" i="29" s="1"/>
  <c r="C13" i="29"/>
  <c r="K11" i="29"/>
  <c r="J11" i="29"/>
  <c r="G11" i="29"/>
  <c r="C11" i="29"/>
  <c r="K10" i="29"/>
  <c r="J10" i="29"/>
  <c r="H10" i="29"/>
  <c r="G10" i="29"/>
  <c r="E10" i="29"/>
  <c r="D10" i="29"/>
  <c r="C10" i="29"/>
  <c r="J8" i="29"/>
  <c r="K8" i="29" s="1"/>
  <c r="H8" i="29"/>
  <c r="G8" i="29"/>
  <c r="C8" i="29"/>
  <c r="H61" i="29" l="1"/>
  <c r="D61" i="29"/>
  <c r="E61" i="29" s="1"/>
  <c r="E28" i="29"/>
  <c r="D45" i="29"/>
  <c r="E45" i="29" s="1"/>
  <c r="H45" i="29"/>
  <c r="D63" i="29"/>
  <c r="E63" i="29" s="1"/>
  <c r="D76" i="29"/>
  <c r="K125" i="29"/>
  <c r="D125" i="29"/>
  <c r="E125" i="29" s="1"/>
  <c r="D169" i="29"/>
  <c r="E169" i="29" s="1"/>
  <c r="H169" i="29"/>
  <c r="D11" i="29"/>
  <c r="E11" i="29" s="1"/>
  <c r="H11" i="29"/>
  <c r="E13" i="29"/>
  <c r="H16" i="29"/>
  <c r="D18" i="29"/>
  <c r="E18" i="29" s="1"/>
  <c r="H18" i="29"/>
  <c r="D42" i="29"/>
  <c r="E42" i="29" s="1"/>
  <c r="D48" i="29"/>
  <c r="E48" i="29" s="1"/>
  <c r="H48" i="29"/>
  <c r="E51" i="29"/>
  <c r="D72" i="29"/>
  <c r="E72" i="29" s="1"/>
  <c r="D83" i="29"/>
  <c r="E83" i="29" s="1"/>
  <c r="D131" i="29"/>
  <c r="E131" i="29" s="1"/>
  <c r="D133" i="29"/>
  <c r="E133" i="29" s="1"/>
  <c r="H133" i="29"/>
  <c r="D153" i="29"/>
  <c r="E153" i="29" s="1"/>
  <c r="H153" i="29"/>
  <c r="K172" i="29"/>
  <c r="D172" i="29"/>
  <c r="E172" i="29" s="1"/>
  <c r="H23" i="29"/>
  <c r="D23" i="29"/>
  <c r="E23" i="29" s="1"/>
  <c r="D74" i="29"/>
  <c r="E74" i="29" s="1"/>
  <c r="K74" i="29"/>
  <c r="D81" i="29"/>
  <c r="E81" i="29" s="1"/>
  <c r="H81" i="29"/>
  <c r="D201" i="29"/>
  <c r="E201" i="29" s="1"/>
  <c r="H201" i="29"/>
  <c r="G203" i="29"/>
  <c r="E46" i="29"/>
  <c r="D8" i="29"/>
  <c r="E8" i="29" s="1"/>
  <c r="E16" i="29"/>
  <c r="D19" i="29"/>
  <c r="E19" i="29" s="1"/>
  <c r="D30" i="29"/>
  <c r="H33" i="29"/>
  <c r="D33" i="29"/>
  <c r="E33" i="29" s="1"/>
  <c r="D36" i="29"/>
  <c r="E36" i="29" s="1"/>
  <c r="H36" i="29"/>
  <c r="E40" i="29"/>
  <c r="D49" i="29"/>
  <c r="E49" i="29" s="1"/>
  <c r="D57" i="29"/>
  <c r="E57" i="29" s="1"/>
  <c r="H57" i="29"/>
  <c r="E58" i="29"/>
  <c r="D75" i="29"/>
  <c r="E75" i="29" s="1"/>
  <c r="H75" i="29"/>
  <c r="K86" i="29"/>
  <c r="D86" i="29"/>
  <c r="E86" i="29" s="1"/>
  <c r="K107" i="29"/>
  <c r="D107" i="29"/>
  <c r="E107" i="29" s="1"/>
  <c r="D135" i="29"/>
  <c r="E135" i="29" s="1"/>
  <c r="H135" i="29"/>
  <c r="D192" i="29"/>
  <c r="E192" i="29" s="1"/>
  <c r="H192" i="29"/>
  <c r="D103" i="29"/>
  <c r="E103" i="29" s="1"/>
  <c r="H103" i="29"/>
  <c r="D122" i="29"/>
  <c r="E122" i="29" s="1"/>
  <c r="H122" i="29"/>
  <c r="D145" i="29"/>
  <c r="E145" i="29" s="1"/>
  <c r="H145" i="29"/>
  <c r="D162" i="29"/>
  <c r="E162" i="29" s="1"/>
  <c r="H162" i="29"/>
  <c r="E186" i="29"/>
  <c r="J203" i="29"/>
  <c r="K203" i="29" s="1"/>
  <c r="H21" i="29"/>
  <c r="H27" i="29"/>
  <c r="H32" i="29"/>
  <c r="H35" i="29"/>
  <c r="H38" i="29"/>
  <c r="H43" i="29"/>
  <c r="H47" i="29"/>
  <c r="H50" i="29"/>
  <c r="H52" i="29"/>
  <c r="H55" i="29"/>
  <c r="H64" i="29"/>
  <c r="D85" i="29"/>
  <c r="E85" i="29" s="1"/>
  <c r="H85" i="29"/>
  <c r="D101" i="29"/>
  <c r="E101" i="29" s="1"/>
  <c r="E116" i="29"/>
  <c r="D140" i="29"/>
  <c r="E140" i="29" s="1"/>
  <c r="H140" i="29"/>
  <c r="E142" i="29"/>
  <c r="D143" i="29"/>
  <c r="E143" i="29" s="1"/>
  <c r="D148" i="29"/>
  <c r="E148" i="29" s="1"/>
  <c r="H148" i="29"/>
  <c r="E149" i="29"/>
  <c r="E159" i="29"/>
  <c r="E179" i="29"/>
  <c r="D184" i="29"/>
  <c r="E184" i="29" s="1"/>
  <c r="H184" i="29"/>
  <c r="D196" i="29"/>
  <c r="E196" i="29" s="1"/>
  <c r="H196" i="29"/>
  <c r="E105" i="29"/>
  <c r="E114" i="29"/>
  <c r="E123" i="29"/>
  <c r="E130" i="29"/>
  <c r="E146" i="29"/>
  <c r="D78" i="29"/>
  <c r="E78" i="29" s="1"/>
  <c r="D84" i="29"/>
  <c r="E84" i="29" s="1"/>
  <c r="D96" i="29"/>
  <c r="E96" i="29" s="1"/>
  <c r="H96" i="29"/>
  <c r="D98" i="29"/>
  <c r="E98" i="29" s="1"/>
  <c r="H98" i="29"/>
  <c r="D100" i="29"/>
  <c r="E118" i="29"/>
  <c r="E127" i="29"/>
  <c r="D128" i="29"/>
  <c r="D137" i="29"/>
  <c r="E137" i="29" s="1"/>
  <c r="D158" i="29"/>
  <c r="E158" i="29" s="1"/>
  <c r="H158" i="29"/>
  <c r="D160" i="29"/>
  <c r="E160" i="29" s="1"/>
  <c r="D171" i="29"/>
  <c r="E176" i="29"/>
  <c r="D181" i="29"/>
  <c r="E181" i="29" s="1"/>
  <c r="D194" i="29"/>
  <c r="E194" i="29" s="1"/>
  <c r="H194" i="29"/>
  <c r="K201" i="29"/>
  <c r="D203" i="29" l="1"/>
  <c r="E203" i="29" s="1"/>
  <c r="H203" i="29"/>
</calcChain>
</file>

<file path=xl/sharedStrings.xml><?xml version="1.0" encoding="utf-8"?>
<sst xmlns="http://schemas.openxmlformats.org/spreadsheetml/2006/main" count="233" uniqueCount="163">
  <si>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</si>
  <si>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</si>
  <si>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</si>
  <si>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</si>
  <si>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</si>
  <si>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</si>
  <si>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</si>
  <si>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</si>
  <si>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</si>
  <si>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</si>
  <si>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</si>
  <si>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</si>
  <si>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</si>
  <si>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</si>
  <si>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</si>
  <si>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</si>
  <si>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</si>
  <si>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</si>
  <si>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</si>
  <si>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</si>
  <si>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</si>
  <si>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</si>
  <si>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</si>
  <si>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</si>
  <si>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</si>
  <si>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</si>
  <si>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</si>
  <si>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</si>
  <si>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</si>
  <si>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</si>
  <si>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</si>
  <si>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</si>
  <si>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</si>
  <si>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</si>
  <si>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</si>
  <si>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</si>
  <si>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</si>
  <si>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</si>
  <si>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</si>
  <si>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</si>
  <si>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</si>
  <si>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</si>
  <si>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</si>
  <si>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</si>
  <si>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</si>
  <si>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</si>
  <si>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</si>
  <si>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</si>
  <si>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</si>
  <si>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</si>
  <si>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</si>
  <si>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</si>
  <si>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</si>
  <si>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</si>
  <si>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</si>
  <si>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</si>
  <si>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</si>
  <si>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</si>
  <si>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</si>
  <si>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</si>
  <si>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</si>
  <si>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</si>
  <si>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</si>
  <si>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</si>
  <si>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</si>
  <si>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</si>
  <si>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</si>
  <si>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</si>
  <si>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</si>
  <si>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</si>
  <si>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</si>
  <si>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</si>
  <si>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</si>
  <si>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</si>
  <si>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</si>
  <si>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</si>
  <si>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</si>
  <si>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</si>
  <si>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</si>
  <si>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</si>
  <si>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</si>
  <si>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</si>
  <si>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</si>
  <si>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</si>
  <si>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</si>
  <si>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</si>
  <si>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</si>
  <si>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</si>
  <si>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</si>
  <si>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</si>
  <si>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</si>
  <si>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</si>
  <si>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</si>
  <si>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</si>
  <si>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</si>
  <si>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</si>
  <si>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</si>
  <si>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</si>
  <si>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</si>
  <si>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</si>
  <si>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</si>
  <si>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</si>
  <si>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</si>
  <si>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</si>
  <si>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</si>
  <si>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</si>
  <si>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</si>
  <si>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</si>
  <si>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</si>
  <si>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</si>
  <si>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</si>
  <si>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</si>
  <si>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</si>
  <si>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</si>
  <si>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</si>
  <si>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</si>
  <si>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</si>
  <si>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</si>
  <si>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</si>
  <si>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</si>
  <si>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</si>
  <si>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</si>
  <si>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</si>
  <si>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</si>
  <si>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</si>
  <si>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</si>
  <si>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</si>
  <si>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</si>
  <si>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</si>
  <si>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</si>
  <si>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</si>
  <si>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</si>
  <si>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</si>
  <si>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</si>
  <si>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</si>
  <si>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</si>
  <si>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</si>
  <si>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</si>
  <si>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</si>
  <si>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</si>
  <si>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</si>
  <si>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</si>
  <si>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</si>
  <si>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</si>
  <si>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</si>
  <si>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</si>
  <si>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</si>
  <si>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</si>
  <si>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</si>
  <si>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</si>
  <si>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</si>
  <si>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</si>
  <si>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</si>
  <si>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</si>
  <si>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</si>
  <si>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</si>
  <si>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</si>
  <si>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</si>
  <si>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</si>
  <si>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↓</t>
  </si>
  <si>
    <t>на 01.03.2021</t>
  </si>
  <si>
    <t>на 01.03.2022</t>
  </si>
  <si>
    <t>на 01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</si>
</sst>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2/svod/03/svod_raschet_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19276616.930000007</v>
          </cell>
          <cell r="F9">
            <v>2925675.7999999993</v>
          </cell>
        </row>
        <row r="11">
          <cell r="D11">
            <v>13679328.480000006</v>
          </cell>
          <cell r="F11">
            <v>2666093.7699999996</v>
          </cell>
        </row>
        <row r="12">
          <cell r="D12">
            <v>5597288.4499999993</v>
          </cell>
          <cell r="F12">
            <v>259582.02999999997</v>
          </cell>
        </row>
        <row r="14">
          <cell r="D14">
            <v>696346.85</v>
          </cell>
          <cell r="F14">
            <v>983.69</v>
          </cell>
        </row>
        <row r="15">
          <cell r="D15">
            <v>150337.60000000001</v>
          </cell>
          <cell r="F15">
            <v>43947.21</v>
          </cell>
        </row>
        <row r="16">
          <cell r="D16">
            <v>591289.87</v>
          </cell>
          <cell r="F16">
            <v>118425.70999999999</v>
          </cell>
        </row>
        <row r="17">
          <cell r="D17">
            <v>191325.09000000003</v>
          </cell>
          <cell r="F17">
            <v>3365.56</v>
          </cell>
        </row>
        <row r="18">
          <cell r="D18">
            <v>324857.15999999997</v>
          </cell>
          <cell r="F18">
            <v>25585.9</v>
          </cell>
        </row>
        <row r="19">
          <cell r="D19">
            <v>396093.32000000007</v>
          </cell>
          <cell r="F19">
            <v>5684.43</v>
          </cell>
        </row>
        <row r="20">
          <cell r="D20">
            <v>3247038.56</v>
          </cell>
          <cell r="F20">
            <v>61589.529999999992</v>
          </cell>
        </row>
        <row r="22">
          <cell r="D22">
            <v>11836485.630000003</v>
          </cell>
          <cell r="F22">
            <v>3740540.8899999992</v>
          </cell>
        </row>
        <row r="24">
          <cell r="D24">
            <v>10041226.490000002</v>
          </cell>
          <cell r="F24">
            <v>3461448.3899999992</v>
          </cell>
        </row>
        <row r="25">
          <cell r="D25">
            <v>1795259.14</v>
          </cell>
          <cell r="F25">
            <v>279092.5</v>
          </cell>
        </row>
        <row r="27">
          <cell r="D27">
            <v>56080.35</v>
          </cell>
          <cell r="F27">
            <v>17650</v>
          </cell>
        </row>
        <row r="28">
          <cell r="D28">
            <v>33925.949999999997</v>
          </cell>
          <cell r="F28">
            <v>0</v>
          </cell>
        </row>
        <row r="29">
          <cell r="D29">
            <v>890422.39</v>
          </cell>
          <cell r="F29">
            <v>34800</v>
          </cell>
        </row>
        <row r="30">
          <cell r="D30">
            <v>167117.19000000003</v>
          </cell>
          <cell r="F30">
            <v>0</v>
          </cell>
        </row>
        <row r="31">
          <cell r="D31">
            <v>145153.56999999998</v>
          </cell>
          <cell r="F31">
            <v>0</v>
          </cell>
        </row>
        <row r="32">
          <cell r="D32">
            <v>76734.41</v>
          </cell>
          <cell r="F32">
            <v>142848</v>
          </cell>
        </row>
        <row r="33">
          <cell r="D33">
            <v>76755.59</v>
          </cell>
          <cell r="F33">
            <v>16486.5</v>
          </cell>
        </row>
        <row r="34">
          <cell r="D34">
            <v>89144.59</v>
          </cell>
          <cell r="F34">
            <v>1000</v>
          </cell>
        </row>
        <row r="35">
          <cell r="D35">
            <v>104295.48</v>
          </cell>
          <cell r="F35">
            <v>65156</v>
          </cell>
        </row>
        <row r="36">
          <cell r="D36">
            <v>46730.7</v>
          </cell>
          <cell r="F36">
            <v>0</v>
          </cell>
        </row>
        <row r="37">
          <cell r="D37">
            <v>47641.680000000008</v>
          </cell>
          <cell r="F37">
            <v>1152</v>
          </cell>
        </row>
        <row r="38">
          <cell r="D38">
            <v>45944.570000000007</v>
          </cell>
          <cell r="F38">
            <v>0</v>
          </cell>
        </row>
        <row r="39">
          <cell r="D39">
            <v>15312.67</v>
          </cell>
          <cell r="F39">
            <v>0</v>
          </cell>
        </row>
        <row r="41">
          <cell r="D41">
            <v>6326681.4800000004</v>
          </cell>
          <cell r="F41">
            <v>920391.21000000008</v>
          </cell>
        </row>
        <row r="43">
          <cell r="D43">
            <v>5000122.830000001</v>
          </cell>
          <cell r="F43">
            <v>911360.6100000001</v>
          </cell>
        </row>
        <row r="44">
          <cell r="D44">
            <v>1326558.6499999999</v>
          </cell>
          <cell r="F44">
            <v>9030.6</v>
          </cell>
        </row>
        <row r="46">
          <cell r="D46">
            <v>76219.399999999994</v>
          </cell>
          <cell r="F46">
            <v>2030.6</v>
          </cell>
        </row>
        <row r="47">
          <cell r="D47">
            <v>54671.790000000008</v>
          </cell>
          <cell r="F47">
            <v>0</v>
          </cell>
        </row>
        <row r="48">
          <cell r="D48">
            <v>74518.47</v>
          </cell>
          <cell r="F48">
            <v>0</v>
          </cell>
        </row>
        <row r="49">
          <cell r="D49">
            <v>-1726.5499999999981</v>
          </cell>
          <cell r="F49">
            <v>0</v>
          </cell>
        </row>
        <row r="50">
          <cell r="D50">
            <v>597613.90999999992</v>
          </cell>
          <cell r="F50">
            <v>7000</v>
          </cell>
        </row>
        <row r="51">
          <cell r="D51">
            <v>148098.73000000001</v>
          </cell>
          <cell r="F51">
            <v>0</v>
          </cell>
        </row>
        <row r="52">
          <cell r="D52">
            <v>109577.01000000001</v>
          </cell>
          <cell r="F52">
            <v>0</v>
          </cell>
        </row>
        <row r="53">
          <cell r="D53">
            <v>118161.3</v>
          </cell>
          <cell r="F53">
            <v>0</v>
          </cell>
        </row>
        <row r="54">
          <cell r="D54">
            <v>149424.59</v>
          </cell>
          <cell r="F54">
            <v>0</v>
          </cell>
        </row>
        <row r="56">
          <cell r="D56">
            <v>10651891.299999999</v>
          </cell>
          <cell r="F56">
            <v>1954037.13</v>
          </cell>
        </row>
        <row r="58">
          <cell r="D58">
            <v>8134078.6799999988</v>
          </cell>
          <cell r="F58">
            <v>1570048.0699999998</v>
          </cell>
        </row>
        <row r="59">
          <cell r="D59">
            <v>2517812.62</v>
          </cell>
          <cell r="F59">
            <v>383989.06</v>
          </cell>
        </row>
        <row r="61">
          <cell r="D61">
            <v>62445.009999999995</v>
          </cell>
          <cell r="F61">
            <v>0</v>
          </cell>
        </row>
        <row r="62">
          <cell r="D62">
            <v>23398.670000000002</v>
          </cell>
          <cell r="F62">
            <v>0</v>
          </cell>
        </row>
        <row r="63">
          <cell r="D63">
            <v>27842.489999999998</v>
          </cell>
          <cell r="F63">
            <v>0</v>
          </cell>
        </row>
        <row r="64">
          <cell r="D64">
            <v>120763.82000000002</v>
          </cell>
          <cell r="F64">
            <v>0</v>
          </cell>
        </row>
        <row r="65">
          <cell r="D65">
            <v>2283362.6300000004</v>
          </cell>
          <cell r="F65">
            <v>383989.06</v>
          </cell>
        </row>
        <row r="67">
          <cell r="D67">
            <v>9884700.9299999978</v>
          </cell>
          <cell r="F67">
            <v>1882361.1500000001</v>
          </cell>
        </row>
        <row r="69">
          <cell r="D69">
            <v>8056142.5899999989</v>
          </cell>
          <cell r="F69">
            <v>1356966.37</v>
          </cell>
        </row>
        <row r="70">
          <cell r="D70">
            <v>1828558.3399999996</v>
          </cell>
          <cell r="F70">
            <v>525394.78</v>
          </cell>
        </row>
        <row r="72">
          <cell r="D72">
            <v>71494.87999999999</v>
          </cell>
          <cell r="F72">
            <v>0</v>
          </cell>
        </row>
        <row r="73">
          <cell r="D73">
            <v>1446576.75</v>
          </cell>
          <cell r="F73">
            <v>496394.78</v>
          </cell>
        </row>
        <row r="74">
          <cell r="D74">
            <v>125772.40000000001</v>
          </cell>
          <cell r="F74">
            <v>0</v>
          </cell>
        </row>
        <row r="75">
          <cell r="D75">
            <v>93574.87999999999</v>
          </cell>
          <cell r="F75">
            <v>0</v>
          </cell>
        </row>
        <row r="76">
          <cell r="D76">
            <v>72142.47</v>
          </cell>
          <cell r="F76">
            <v>0</v>
          </cell>
        </row>
        <row r="77">
          <cell r="D77">
            <v>18996.960000000003</v>
          </cell>
          <cell r="F77">
            <v>29000</v>
          </cell>
        </row>
        <row r="79">
          <cell r="D79">
            <v>7797638.6600000001</v>
          </cell>
          <cell r="F79">
            <v>1096404.3999999999</v>
          </cell>
        </row>
        <row r="81">
          <cell r="D81">
            <v>6833915.7000000002</v>
          </cell>
          <cell r="F81">
            <v>972754.4</v>
          </cell>
        </row>
        <row r="82">
          <cell r="D82">
            <v>963722.96000000008</v>
          </cell>
          <cell r="F82">
            <v>123650</v>
          </cell>
        </row>
        <row r="84">
          <cell r="D84">
            <v>668791.50000000012</v>
          </cell>
          <cell r="F84">
            <v>123650</v>
          </cell>
        </row>
        <row r="85">
          <cell r="D85">
            <v>24443.57</v>
          </cell>
          <cell r="F85">
            <v>0</v>
          </cell>
        </row>
        <row r="86">
          <cell r="D86">
            <v>20842.339999999997</v>
          </cell>
          <cell r="F86">
            <v>0</v>
          </cell>
        </row>
        <row r="87">
          <cell r="D87">
            <v>31833.58</v>
          </cell>
          <cell r="F87">
            <v>0</v>
          </cell>
        </row>
        <row r="88">
          <cell r="D88">
            <v>13220.38</v>
          </cell>
          <cell r="F88">
            <v>0</v>
          </cell>
        </row>
        <row r="89">
          <cell r="D89">
            <v>154746.95000000001</v>
          </cell>
          <cell r="F89">
            <v>0</v>
          </cell>
        </row>
        <row r="90">
          <cell r="D90">
            <v>49844.639999999999</v>
          </cell>
          <cell r="F90">
            <v>0</v>
          </cell>
        </row>
        <row r="92">
          <cell r="D92">
            <v>11514319.619999997</v>
          </cell>
          <cell r="F92">
            <v>1016920.91</v>
          </cell>
        </row>
        <row r="94">
          <cell r="D94">
            <v>10092267.269999998</v>
          </cell>
          <cell r="F94">
            <v>1016620.91</v>
          </cell>
        </row>
        <row r="95">
          <cell r="D95">
            <v>1422052.35</v>
          </cell>
          <cell r="F95">
            <v>300</v>
          </cell>
        </row>
        <row r="97">
          <cell r="D97">
            <v>49334.33</v>
          </cell>
          <cell r="F97">
            <v>0</v>
          </cell>
        </row>
        <row r="98">
          <cell r="D98">
            <v>43302.59</v>
          </cell>
          <cell r="F98">
            <v>0</v>
          </cell>
        </row>
        <row r="99">
          <cell r="D99">
            <v>124391.79000000001</v>
          </cell>
          <cell r="F99">
            <v>0</v>
          </cell>
        </row>
        <row r="100">
          <cell r="D100">
            <v>42625.47</v>
          </cell>
          <cell r="F100">
            <v>0</v>
          </cell>
        </row>
        <row r="101">
          <cell r="D101">
            <v>204335.59999999998</v>
          </cell>
          <cell r="F101">
            <v>0</v>
          </cell>
        </row>
        <row r="102">
          <cell r="D102">
            <v>72385.37000000001</v>
          </cell>
          <cell r="F102">
            <v>0</v>
          </cell>
        </row>
        <row r="103">
          <cell r="D103">
            <v>804323.70000000007</v>
          </cell>
          <cell r="F103">
            <v>300</v>
          </cell>
        </row>
        <row r="104">
          <cell r="D104">
            <v>81353.5</v>
          </cell>
          <cell r="F104">
            <v>0</v>
          </cell>
        </row>
        <row r="106">
          <cell r="D106">
            <v>8945778.4900000021</v>
          </cell>
          <cell r="F106">
            <v>1203780.78</v>
          </cell>
        </row>
        <row r="108">
          <cell r="D108">
            <v>7230876.9200000018</v>
          </cell>
          <cell r="F108">
            <v>1202980.78</v>
          </cell>
        </row>
        <row r="109">
          <cell r="D109">
            <v>1714901.5699999996</v>
          </cell>
          <cell r="F109">
            <v>800</v>
          </cell>
        </row>
        <row r="111">
          <cell r="D111">
            <v>40501.54</v>
          </cell>
          <cell r="F111">
            <v>0</v>
          </cell>
        </row>
        <row r="112">
          <cell r="D112">
            <v>90628.150000000009</v>
          </cell>
          <cell r="F112">
            <v>0</v>
          </cell>
        </row>
        <row r="113">
          <cell r="D113">
            <v>105430.89</v>
          </cell>
          <cell r="F113">
            <v>0</v>
          </cell>
        </row>
        <row r="114">
          <cell r="D114">
            <v>34971.94</v>
          </cell>
          <cell r="F114">
            <v>0</v>
          </cell>
        </row>
        <row r="115">
          <cell r="D115">
            <v>130831.04999999999</v>
          </cell>
          <cell r="F115">
            <v>0</v>
          </cell>
        </row>
        <row r="116">
          <cell r="D116">
            <v>1013974.4399999998</v>
          </cell>
          <cell r="F116">
            <v>0</v>
          </cell>
        </row>
        <row r="117">
          <cell r="D117">
            <v>157179.72999999998</v>
          </cell>
          <cell r="F117">
            <v>0</v>
          </cell>
        </row>
        <row r="118">
          <cell r="D118">
            <v>28581.879999999997</v>
          </cell>
          <cell r="F118">
            <v>500</v>
          </cell>
        </row>
        <row r="119">
          <cell r="D119">
            <v>112801.95</v>
          </cell>
          <cell r="F119">
            <v>300</v>
          </cell>
        </row>
        <row r="121">
          <cell r="D121">
            <v>12276288.120000007</v>
          </cell>
          <cell r="F121">
            <v>1387623.5099999998</v>
          </cell>
        </row>
        <row r="123">
          <cell r="D123">
            <v>10403369.230000006</v>
          </cell>
          <cell r="F123">
            <v>1303979.0299999998</v>
          </cell>
        </row>
        <row r="124">
          <cell r="D124">
            <v>1872918.89</v>
          </cell>
          <cell r="F124">
            <v>83644.48000000001</v>
          </cell>
        </row>
        <row r="126">
          <cell r="D126">
            <v>29351.120000000003</v>
          </cell>
          <cell r="F126">
            <v>0</v>
          </cell>
        </row>
        <row r="127">
          <cell r="D127">
            <v>81260.400000000023</v>
          </cell>
          <cell r="F127">
            <v>0</v>
          </cell>
        </row>
        <row r="128">
          <cell r="D128">
            <v>151480.94000000003</v>
          </cell>
          <cell r="F128">
            <v>500</v>
          </cell>
        </row>
        <row r="129">
          <cell r="D129">
            <v>29214.21</v>
          </cell>
          <cell r="F129">
            <v>0</v>
          </cell>
        </row>
        <row r="130">
          <cell r="D130">
            <v>51857.58</v>
          </cell>
          <cell r="F130">
            <v>0</v>
          </cell>
        </row>
        <row r="131">
          <cell r="D131">
            <v>50660.29</v>
          </cell>
          <cell r="F131">
            <v>0</v>
          </cell>
        </row>
        <row r="132">
          <cell r="D132">
            <v>1287529.05</v>
          </cell>
          <cell r="F132">
            <v>72255.91</v>
          </cell>
        </row>
        <row r="133">
          <cell r="D133">
            <v>102201.65</v>
          </cell>
          <cell r="F133">
            <v>10888.57</v>
          </cell>
        </row>
        <row r="134">
          <cell r="D134">
            <v>26271.43</v>
          </cell>
          <cell r="F134">
            <v>0</v>
          </cell>
        </row>
        <row r="135">
          <cell r="D135">
            <v>25314.57</v>
          </cell>
          <cell r="F135">
            <v>0</v>
          </cell>
        </row>
        <row r="136">
          <cell r="D136">
            <v>37777.649999999994</v>
          </cell>
          <cell r="F136">
            <v>0</v>
          </cell>
        </row>
        <row r="138">
          <cell r="D138">
            <v>14005421.199999997</v>
          </cell>
          <cell r="F138">
            <v>2589268.3699999996</v>
          </cell>
        </row>
        <row r="140">
          <cell r="D140">
            <v>11062054.259999998</v>
          </cell>
          <cell r="F140">
            <v>2549617.6399999997</v>
          </cell>
        </row>
        <row r="141">
          <cell r="D141">
            <v>2943366.9399999995</v>
          </cell>
          <cell r="F141">
            <v>39650.730000000003</v>
          </cell>
        </row>
        <row r="143">
          <cell r="D143">
            <v>195022.12000000002</v>
          </cell>
          <cell r="F143">
            <v>0</v>
          </cell>
        </row>
        <row r="144">
          <cell r="D144">
            <v>566493.68999999983</v>
          </cell>
          <cell r="F144">
            <v>200</v>
          </cell>
        </row>
        <row r="145">
          <cell r="D145">
            <v>515459.01999999996</v>
          </cell>
          <cell r="F145">
            <v>0</v>
          </cell>
        </row>
        <row r="146">
          <cell r="D146">
            <v>799141.10999999987</v>
          </cell>
          <cell r="F146">
            <v>39450.730000000003</v>
          </cell>
        </row>
        <row r="147">
          <cell r="D147">
            <v>20799.39</v>
          </cell>
          <cell r="F147">
            <v>0</v>
          </cell>
        </row>
        <row r="148">
          <cell r="D148">
            <v>777536.12000000011</v>
          </cell>
          <cell r="F148">
            <v>0</v>
          </cell>
        </row>
        <row r="149">
          <cell r="D149">
            <v>39652.069999999992</v>
          </cell>
          <cell r="F149">
            <v>0</v>
          </cell>
        </row>
        <row r="150">
          <cell r="D150">
            <v>29263.420000000002</v>
          </cell>
          <cell r="F150">
            <v>0</v>
          </cell>
        </row>
        <row r="152">
          <cell r="D152">
            <v>6012957.4300000025</v>
          </cell>
          <cell r="F152">
            <v>1777438.35</v>
          </cell>
        </row>
        <row r="154">
          <cell r="D154">
            <v>5173189.6800000025</v>
          </cell>
          <cell r="F154">
            <v>1103975.9200000002</v>
          </cell>
        </row>
        <row r="155">
          <cell r="D155">
            <v>839767.74999999988</v>
          </cell>
          <cell r="F155">
            <v>673462.43</v>
          </cell>
        </row>
        <row r="157">
          <cell r="D157">
            <v>42465.520000000004</v>
          </cell>
          <cell r="F157">
            <v>31289.439999999999</v>
          </cell>
        </row>
        <row r="158">
          <cell r="D158">
            <v>37095.51</v>
          </cell>
          <cell r="F158">
            <v>202954</v>
          </cell>
        </row>
        <row r="159">
          <cell r="D159">
            <v>23550.979999999996</v>
          </cell>
          <cell r="F159">
            <v>48930</v>
          </cell>
        </row>
        <row r="160">
          <cell r="D160">
            <v>25954.7</v>
          </cell>
          <cell r="F160">
            <v>70209.100000000006</v>
          </cell>
        </row>
        <row r="161">
          <cell r="D161">
            <v>613453.46999999986</v>
          </cell>
          <cell r="F161">
            <v>67469.64</v>
          </cell>
        </row>
        <row r="162">
          <cell r="D162">
            <v>43640.020000000011</v>
          </cell>
          <cell r="F162">
            <v>53065</v>
          </cell>
        </row>
        <row r="163">
          <cell r="D163">
            <v>53607.549999999996</v>
          </cell>
          <cell r="F163">
            <v>199545.25</v>
          </cell>
        </row>
        <row r="165">
          <cell r="D165">
            <v>16205405.149999999</v>
          </cell>
          <cell r="F165">
            <v>6264836.9300000006</v>
          </cell>
        </row>
        <row r="167">
          <cell r="D167">
            <v>12974255.069999998</v>
          </cell>
          <cell r="F167">
            <v>6245229.7200000007</v>
          </cell>
        </row>
        <row r="168">
          <cell r="D168">
            <v>3231150.0800000001</v>
          </cell>
          <cell r="F168">
            <v>19607.21</v>
          </cell>
        </row>
        <row r="170">
          <cell r="D170">
            <v>132440.64000000001</v>
          </cell>
          <cell r="F170">
            <v>0</v>
          </cell>
        </row>
        <row r="171">
          <cell r="D171">
            <v>69869.570000000007</v>
          </cell>
          <cell r="F171">
            <v>300</v>
          </cell>
        </row>
        <row r="172">
          <cell r="D172">
            <v>723186.83000000007</v>
          </cell>
          <cell r="F172">
            <v>0</v>
          </cell>
        </row>
        <row r="173">
          <cell r="D173">
            <v>314369.88999999996</v>
          </cell>
          <cell r="F173">
            <v>0</v>
          </cell>
        </row>
        <row r="174">
          <cell r="D174">
            <v>466480.19</v>
          </cell>
          <cell r="F174">
            <v>0</v>
          </cell>
        </row>
        <row r="175">
          <cell r="D175">
            <v>66825.73</v>
          </cell>
          <cell r="F175">
            <v>0</v>
          </cell>
        </row>
        <row r="176">
          <cell r="D176">
            <v>61730.28</v>
          </cell>
          <cell r="F176">
            <v>3900</v>
          </cell>
        </row>
        <row r="177">
          <cell r="D177">
            <v>130941.98999999999</v>
          </cell>
          <cell r="F177">
            <v>7250</v>
          </cell>
        </row>
        <row r="178">
          <cell r="D178">
            <v>104654.56999999999</v>
          </cell>
          <cell r="F178">
            <v>0</v>
          </cell>
        </row>
        <row r="179">
          <cell r="D179">
            <v>193318.45</v>
          </cell>
          <cell r="F179">
            <v>7557.21</v>
          </cell>
        </row>
        <row r="180">
          <cell r="D180">
            <v>967331.94</v>
          </cell>
          <cell r="F180">
            <v>600</v>
          </cell>
        </row>
        <row r="182">
          <cell r="D182">
            <v>10685802.380000003</v>
          </cell>
          <cell r="F182">
            <v>3535766.61</v>
          </cell>
        </row>
        <row r="184">
          <cell r="D184">
            <v>8744236.8600000031</v>
          </cell>
          <cell r="F184">
            <v>3269567.06</v>
          </cell>
        </row>
        <row r="185">
          <cell r="D185">
            <v>1941565.5200000005</v>
          </cell>
          <cell r="F185">
            <v>266199.55</v>
          </cell>
        </row>
        <row r="187">
          <cell r="D187">
            <v>97645.790000000008</v>
          </cell>
          <cell r="F187">
            <v>11021.03</v>
          </cell>
        </row>
        <row r="188">
          <cell r="D188">
            <v>31573.849999999991</v>
          </cell>
          <cell r="F188">
            <v>23851.38</v>
          </cell>
        </row>
        <row r="189">
          <cell r="D189">
            <v>30060.140000000003</v>
          </cell>
          <cell r="F189">
            <v>0</v>
          </cell>
        </row>
        <row r="190">
          <cell r="D190">
            <v>14807.66</v>
          </cell>
          <cell r="F190">
            <v>8379.16</v>
          </cell>
        </row>
        <row r="191">
          <cell r="D191">
            <v>42589.440000000002</v>
          </cell>
          <cell r="F191">
            <v>7435.75</v>
          </cell>
        </row>
        <row r="192">
          <cell r="D192">
            <v>66931.179999999993</v>
          </cell>
          <cell r="F192">
            <v>24994.76</v>
          </cell>
        </row>
        <row r="193">
          <cell r="D193">
            <v>17863.95</v>
          </cell>
          <cell r="F193">
            <v>1312.66</v>
          </cell>
        </row>
        <row r="194">
          <cell r="D194">
            <v>24872.080000000002</v>
          </cell>
          <cell r="F194">
            <v>22949.84</v>
          </cell>
        </row>
        <row r="195">
          <cell r="D195">
            <v>131865.97999999998</v>
          </cell>
          <cell r="F195">
            <v>40459.79</v>
          </cell>
        </row>
        <row r="196">
          <cell r="D196">
            <v>118974.51000000001</v>
          </cell>
          <cell r="F196">
            <v>24696.35</v>
          </cell>
        </row>
        <row r="197">
          <cell r="D197">
            <v>16762.43</v>
          </cell>
          <cell r="F197">
            <v>2172.2399999999998</v>
          </cell>
        </row>
        <row r="198">
          <cell r="D198">
            <v>1347618.5100000002</v>
          </cell>
          <cell r="F198">
            <v>98926.59</v>
          </cell>
        </row>
        <row r="200">
          <cell r="D200">
            <v>96582431.219999969</v>
          </cell>
          <cell r="F200">
            <v>17638883.009999994</v>
          </cell>
        </row>
        <row r="208">
          <cell r="D208">
            <v>932798303.8199991</v>
          </cell>
          <cell r="F208">
            <v>52048909.630000003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марта 2022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topLeftCell="A181" workbookViewId="0">
      <selection activeCell="N90" sqref="N90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6" customWidth="1"/>
    <col min="6" max="6" width="12.85546875" customWidth="1"/>
    <col min="7" max="7" width="12.7109375" customWidth="1"/>
    <col min="8" max="8" width="6.5703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39.7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34" t="s">
        <v>162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160</v>
      </c>
      <c r="D7" s="29" t="s">
        <v>161</v>
      </c>
      <c r="E7" s="29" t="s">
        <v>149</v>
      </c>
      <c r="F7" s="29" t="s">
        <v>160</v>
      </c>
      <c r="G7" s="29" t="s">
        <v>161</v>
      </c>
      <c r="H7" s="29" t="s">
        <v>149</v>
      </c>
      <c r="I7" s="29" t="s">
        <v>160</v>
      </c>
      <c r="J7" s="29" t="s">
        <v>161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16584910.629999997</v>
      </c>
      <c r="D8" s="4">
        <f>SUM(G8,J8)</f>
        <v>22202292.730000008</v>
      </c>
      <c r="E8" s="1">
        <f>D8/C8*100-100</f>
        <v>33.870439372997765</v>
      </c>
      <c r="F8" s="27">
        <v>14805819.599999998</v>
      </c>
      <c r="G8" s="4">
        <f>[1]Табл.2.2!D9</f>
        <v>19276616.930000007</v>
      </c>
      <c r="H8" s="1">
        <f>G8/F8*100-100</f>
        <v>30.19621642560071</v>
      </c>
      <c r="I8" s="27">
        <v>1779091.03</v>
      </c>
      <c r="J8" s="4">
        <f>[1]Табл.2.2!F9</f>
        <v>2925675.7999999993</v>
      </c>
      <c r="K8" s="1">
        <f>J8/I8*100-100</f>
        <v>64.447785451427933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11829587.719999999</v>
      </c>
      <c r="D10" s="8">
        <f t="shared" si="0"/>
        <v>16345422.250000006</v>
      </c>
      <c r="E10" s="5">
        <f t="shared" ref="E10:E73" si="1">D10/C10*100-100</f>
        <v>38.174065207405278</v>
      </c>
      <c r="F10" s="23">
        <v>10156557.739999998</v>
      </c>
      <c r="G10" s="8">
        <f>[1]Табл.2.2!D11</f>
        <v>13679328.480000006</v>
      </c>
      <c r="H10" s="5">
        <f t="shared" ref="H10:H73" si="2">G10/F10*100-100</f>
        <v>34.684691705400638</v>
      </c>
      <c r="I10" s="23">
        <v>1673029.98</v>
      </c>
      <c r="J10" s="8">
        <f>[1]Табл.2.2!F11</f>
        <v>2666093.7699999996</v>
      </c>
      <c r="K10" s="5">
        <f t="shared" ref="K10:K73" si="3">J10/I10*100-100</f>
        <v>59.357202313852099</v>
      </c>
    </row>
    <row r="11" spans="1:11" x14ac:dyDescent="0.25">
      <c r="A11" s="38" t="s">
        <v>146</v>
      </c>
      <c r="B11" s="38"/>
      <c r="C11" s="8">
        <f t="shared" si="0"/>
        <v>4755322.9099999992</v>
      </c>
      <c r="D11" s="8">
        <f t="shared" si="0"/>
        <v>5856870.4799999995</v>
      </c>
      <c r="E11" s="5">
        <f t="shared" si="1"/>
        <v>23.164516707867506</v>
      </c>
      <c r="F11" s="23">
        <v>4649261.8599999994</v>
      </c>
      <c r="G11" s="8">
        <f>[1]Табл.2.2!D12</f>
        <v>5597288.4499999993</v>
      </c>
      <c r="H11" s="5">
        <f t="shared" si="2"/>
        <v>20.39090545009654</v>
      </c>
      <c r="I11" s="23">
        <v>106061.05</v>
      </c>
      <c r="J11" s="8">
        <f>[1]Табл.2.2!F12</f>
        <v>259582.02999999997</v>
      </c>
      <c r="K11" s="5">
        <f t="shared" si="3"/>
        <v>144.74774669871735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405892.54</v>
      </c>
      <c r="D13" s="8">
        <f t="shared" si="0"/>
        <v>697330.53999999992</v>
      </c>
      <c r="E13" s="5">
        <f t="shared" si="1"/>
        <v>71.801763097198091</v>
      </c>
      <c r="F13" s="23">
        <v>412017.39999999997</v>
      </c>
      <c r="G13" s="8">
        <f>[1]Табл.2.2!D14</f>
        <v>696346.85</v>
      </c>
      <c r="H13" s="5">
        <f t="shared" si="2"/>
        <v>69.009087965702406</v>
      </c>
      <c r="I13" s="23">
        <v>-6124.86</v>
      </c>
      <c r="J13" s="8">
        <f>[1]Табл.2.2!F14</f>
        <v>983.69</v>
      </c>
      <c r="K13" s="5">
        <f t="shared" si="3"/>
        <v>-116.06061199766199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218857.55999999997</v>
      </c>
      <c r="D14" s="8">
        <f t="shared" si="0"/>
        <v>194284.81</v>
      </c>
      <c r="E14" s="5">
        <f t="shared" si="1"/>
        <v>-11.227736432773895</v>
      </c>
      <c r="F14" s="23">
        <v>214457.55999999997</v>
      </c>
      <c r="G14" s="8">
        <f>[1]Табл.2.2!D15</f>
        <v>150337.60000000001</v>
      </c>
      <c r="H14" s="5">
        <f t="shared" si="2"/>
        <v>-29.898670860565588</v>
      </c>
      <c r="I14" s="23">
        <v>4400</v>
      </c>
      <c r="J14" s="8">
        <f>[1]Табл.2.2!F15</f>
        <v>43947.21</v>
      </c>
      <c r="K14" s="5" t="s">
        <v>158</v>
      </c>
    </row>
    <row r="15" spans="1:11" x14ac:dyDescent="0.25">
      <c r="A15" s="18">
        <v>3</v>
      </c>
      <c r="B15" s="28" t="s">
        <v>143</v>
      </c>
      <c r="C15" s="8">
        <f t="shared" si="0"/>
        <v>198798.76</v>
      </c>
      <c r="D15" s="8">
        <f t="shared" si="0"/>
        <v>709715.58</v>
      </c>
      <c r="E15" s="5">
        <f t="shared" si="1"/>
        <v>257.00201550552924</v>
      </c>
      <c r="F15" s="23">
        <v>198798.76</v>
      </c>
      <c r="G15" s="8">
        <f>[1]Табл.2.2!D16</f>
        <v>591289.87</v>
      </c>
      <c r="H15" s="5">
        <f t="shared" si="2"/>
        <v>197.43136727814601</v>
      </c>
      <c r="I15" s="23">
        <v>0</v>
      </c>
      <c r="J15" s="8">
        <f>[1]Табл.2.2!F16</f>
        <v>118425.70999999999</v>
      </c>
      <c r="K15" s="5">
        <v>0</v>
      </c>
    </row>
    <row r="16" spans="1:11" x14ac:dyDescent="0.25">
      <c r="A16" s="18">
        <v>4</v>
      </c>
      <c r="B16" s="28" t="s">
        <v>142</v>
      </c>
      <c r="C16" s="8">
        <f t="shared" si="0"/>
        <v>169200.93000000002</v>
      </c>
      <c r="D16" s="8">
        <f t="shared" si="0"/>
        <v>194690.65000000002</v>
      </c>
      <c r="E16" s="5">
        <f t="shared" si="1"/>
        <v>15.06476353291913</v>
      </c>
      <c r="F16" s="23">
        <v>169200.93000000002</v>
      </c>
      <c r="G16" s="8">
        <f>[1]Табл.2.2!D17</f>
        <v>191325.09000000003</v>
      </c>
      <c r="H16" s="5">
        <f t="shared" si="2"/>
        <v>13.075672811018251</v>
      </c>
      <c r="I16" s="23">
        <v>0</v>
      </c>
      <c r="J16" s="8">
        <f>[1]Табл.2.2!F17</f>
        <v>3365.56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373208.84</v>
      </c>
      <c r="D17" s="8">
        <f t="shared" si="0"/>
        <v>350443.06</v>
      </c>
      <c r="E17" s="5">
        <f t="shared" si="1"/>
        <v>-6.1000109214990772</v>
      </c>
      <c r="F17" s="23">
        <v>373208.84</v>
      </c>
      <c r="G17" s="8">
        <f>[1]Табл.2.2!D18</f>
        <v>324857.15999999997</v>
      </c>
      <c r="H17" s="5">
        <f t="shared" si="2"/>
        <v>-12.955663108087165</v>
      </c>
      <c r="I17" s="23">
        <v>0</v>
      </c>
      <c r="J17" s="8">
        <f>[1]Табл.2.2!F18</f>
        <v>25585.9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179631.17</v>
      </c>
      <c r="D18" s="8">
        <f t="shared" si="0"/>
        <v>401777.75000000006</v>
      </c>
      <c r="E18" s="5">
        <f t="shared" si="1"/>
        <v>123.6681696166651</v>
      </c>
      <c r="F18" s="23">
        <v>179631.17</v>
      </c>
      <c r="G18" s="8">
        <f>[1]Табл.2.2!D19</f>
        <v>396093.32000000007</v>
      </c>
      <c r="H18" s="5">
        <f t="shared" si="2"/>
        <v>120.50366871183883</v>
      </c>
      <c r="I18" s="23">
        <v>0</v>
      </c>
      <c r="J18" s="8">
        <f>[1]Табл.2.2!F19</f>
        <v>5684.43</v>
      </c>
      <c r="K18" s="5">
        <v>0</v>
      </c>
    </row>
    <row r="19" spans="1:11" x14ac:dyDescent="0.25">
      <c r="A19" s="15">
        <v>7</v>
      </c>
      <c r="B19" s="21" t="s">
        <v>139</v>
      </c>
      <c r="C19" s="8">
        <f t="shared" si="0"/>
        <v>3209733.11</v>
      </c>
      <c r="D19" s="8">
        <f t="shared" si="0"/>
        <v>3308628.09</v>
      </c>
      <c r="E19" s="5">
        <f t="shared" si="1"/>
        <v>3.0810966709939152</v>
      </c>
      <c r="F19" s="13">
        <v>3101947.1999999997</v>
      </c>
      <c r="G19" s="8">
        <f>[1]Табл.2.2!D20</f>
        <v>3247038.56</v>
      </c>
      <c r="H19" s="5">
        <f t="shared" si="2"/>
        <v>4.6774284230240966</v>
      </c>
      <c r="I19" s="22">
        <v>107785.91</v>
      </c>
      <c r="J19" s="8">
        <f>[1]Табл.2.2!F20</f>
        <v>61589.529999999992</v>
      </c>
      <c r="K19" s="5">
        <f t="shared" si="3"/>
        <v>-42.859386723181167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8835417.3599999975</v>
      </c>
      <c r="D21" s="4">
        <f t="shared" si="0"/>
        <v>15577026.520000001</v>
      </c>
      <c r="E21" s="1">
        <f t="shared" si="1"/>
        <v>76.302101930360919</v>
      </c>
      <c r="F21" s="24">
        <v>7736133.3999999966</v>
      </c>
      <c r="G21" s="4">
        <f>[1]Табл.2.2!D22</f>
        <v>11836485.630000003</v>
      </c>
      <c r="H21" s="1">
        <f t="shared" si="2"/>
        <v>53.002605022297161</v>
      </c>
      <c r="I21" s="24">
        <v>1099283.9600000002</v>
      </c>
      <c r="J21" s="4">
        <f>[1]Табл.2.2!F22</f>
        <v>3740540.8899999992</v>
      </c>
      <c r="K21" s="1">
        <f t="shared" si="3"/>
        <v>240.27066946378426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7733637.9899999974</v>
      </c>
      <c r="D23" s="8">
        <f t="shared" si="0"/>
        <v>13502674.880000001</v>
      </c>
      <c r="E23" s="5">
        <f t="shared" si="1"/>
        <v>74.596676201545421</v>
      </c>
      <c r="F23" s="23">
        <v>6675655.0299999975</v>
      </c>
      <c r="G23" s="8">
        <f>[1]Табл.2.2!D24</f>
        <v>10041226.490000002</v>
      </c>
      <c r="H23" s="5">
        <f t="shared" si="2"/>
        <v>50.415598841991169</v>
      </c>
      <c r="I23" s="23">
        <v>1057982.9600000002</v>
      </c>
      <c r="J23" s="8">
        <f>[1]Табл.2.2!F24</f>
        <v>3461448.3899999992</v>
      </c>
      <c r="K23" s="5">
        <f t="shared" si="3"/>
        <v>227.17430439522377</v>
      </c>
    </row>
    <row r="24" spans="1:11" x14ac:dyDescent="0.25">
      <c r="A24" s="38" t="s">
        <v>16</v>
      </c>
      <c r="B24" s="38"/>
      <c r="C24" s="8">
        <f t="shared" si="0"/>
        <v>1101779.3699999996</v>
      </c>
      <c r="D24" s="8">
        <f t="shared" si="0"/>
        <v>2074351.64</v>
      </c>
      <c r="E24" s="5">
        <f t="shared" si="1"/>
        <v>88.272869912240282</v>
      </c>
      <c r="F24" s="23">
        <v>1060478.3699999996</v>
      </c>
      <c r="G24" s="8">
        <f>[1]Табл.2.2!D25</f>
        <v>1795259.14</v>
      </c>
      <c r="H24" s="5">
        <f t="shared" si="2"/>
        <v>69.287671562787324</v>
      </c>
      <c r="I24" s="23">
        <v>41301</v>
      </c>
      <c r="J24" s="8">
        <f>[1]Табл.2.2!F25</f>
        <v>279092.5</v>
      </c>
      <c r="K24" s="5" t="s">
        <v>158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52184.71</v>
      </c>
      <c r="D26" s="8">
        <f t="shared" si="0"/>
        <v>73730.350000000006</v>
      </c>
      <c r="E26" s="5">
        <f t="shared" si="1"/>
        <v>41.287265944373388</v>
      </c>
      <c r="F26" s="23">
        <v>51684.71</v>
      </c>
      <c r="G26" s="8">
        <f>[1]Табл.2.2!D27</f>
        <v>56080.35</v>
      </c>
      <c r="H26" s="5">
        <f t="shared" si="2"/>
        <v>8.5047202547910103</v>
      </c>
      <c r="I26" s="23">
        <v>500</v>
      </c>
      <c r="J26" s="8">
        <f>[1]Табл.2.2!F27</f>
        <v>17650</v>
      </c>
      <c r="K26" s="5" t="s">
        <v>158</v>
      </c>
    </row>
    <row r="27" spans="1:11" x14ac:dyDescent="0.25">
      <c r="A27" s="18">
        <v>2</v>
      </c>
      <c r="B27" s="28" t="s">
        <v>134</v>
      </c>
      <c r="C27" s="8">
        <f t="shared" si="0"/>
        <v>38129.360000000001</v>
      </c>
      <c r="D27" s="8">
        <f t="shared" si="0"/>
        <v>33925.949999999997</v>
      </c>
      <c r="E27" s="5">
        <f t="shared" si="1"/>
        <v>-11.024076984245227</v>
      </c>
      <c r="F27" s="23">
        <v>38129.360000000001</v>
      </c>
      <c r="G27" s="8">
        <f>[1]Табл.2.2!D28</f>
        <v>33925.949999999997</v>
      </c>
      <c r="H27" s="5">
        <f t="shared" si="2"/>
        <v>-11.024076984245227</v>
      </c>
      <c r="I27" s="23">
        <v>0</v>
      </c>
      <c r="J27" s="8">
        <f>[1]Табл.2.2!F28</f>
        <v>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574694.74999999988</v>
      </c>
      <c r="D28" s="8">
        <f t="shared" si="0"/>
        <v>925222.39</v>
      </c>
      <c r="E28" s="5">
        <f t="shared" si="1"/>
        <v>60.993708399111057</v>
      </c>
      <c r="F28" s="23">
        <v>571834.04999999993</v>
      </c>
      <c r="G28" s="8">
        <f>[1]Табл.2.2!D29</f>
        <v>890422.39</v>
      </c>
      <c r="H28" s="5">
        <f t="shared" si="2"/>
        <v>55.713425949364165</v>
      </c>
      <c r="I28" s="23">
        <v>2860.7</v>
      </c>
      <c r="J28" s="8">
        <f>[1]Табл.2.2!F29</f>
        <v>34800</v>
      </c>
      <c r="K28" s="5" t="s">
        <v>158</v>
      </c>
    </row>
    <row r="29" spans="1:11" x14ac:dyDescent="0.25">
      <c r="A29" s="18">
        <v>4</v>
      </c>
      <c r="B29" s="28" t="s">
        <v>132</v>
      </c>
      <c r="C29" s="8">
        <f t="shared" si="0"/>
        <v>64125.799999999996</v>
      </c>
      <c r="D29" s="8">
        <f t="shared" si="0"/>
        <v>167117.19000000003</v>
      </c>
      <c r="E29" s="5">
        <f t="shared" si="1"/>
        <v>160.6083510848988</v>
      </c>
      <c r="F29" s="23">
        <v>64125.799999999996</v>
      </c>
      <c r="G29" s="8">
        <f>[1]Табл.2.2!D30</f>
        <v>167117.19000000003</v>
      </c>
      <c r="H29" s="5">
        <f t="shared" si="2"/>
        <v>160.6083510848988</v>
      </c>
      <c r="I29" s="23">
        <v>0</v>
      </c>
      <c r="J29" s="8">
        <f>[1]Табл.2.2!F30</f>
        <v>0</v>
      </c>
      <c r="K29" s="5">
        <v>0</v>
      </c>
    </row>
    <row r="30" spans="1:11" x14ac:dyDescent="0.25">
      <c r="A30" s="18">
        <v>5</v>
      </c>
      <c r="B30" s="28" t="s">
        <v>131</v>
      </c>
      <c r="C30" s="8">
        <f t="shared" si="0"/>
        <v>12004.460000000001</v>
      </c>
      <c r="D30" s="8">
        <f t="shared" si="0"/>
        <v>145153.56999999998</v>
      </c>
      <c r="E30" s="5" t="s">
        <v>158</v>
      </c>
      <c r="F30" s="23">
        <v>12004.460000000001</v>
      </c>
      <c r="G30" s="8">
        <f>[1]Табл.2.2!D31</f>
        <v>145153.56999999998</v>
      </c>
      <c r="H30" s="5" t="s">
        <v>158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76731.179999999993</v>
      </c>
      <c r="D31" s="8">
        <f t="shared" si="0"/>
        <v>219582.41</v>
      </c>
      <c r="E31" s="5">
        <f t="shared" si="1"/>
        <v>186.17103242775624</v>
      </c>
      <c r="F31" s="23">
        <v>65008.179999999993</v>
      </c>
      <c r="G31" s="8">
        <f>[1]Табл.2.2!D32</f>
        <v>76734.41</v>
      </c>
      <c r="H31" s="5">
        <f t="shared" si="2"/>
        <v>18.038083822682012</v>
      </c>
      <c r="I31" s="23">
        <v>11723</v>
      </c>
      <c r="J31" s="8">
        <f>[1]Табл.2.2!F32</f>
        <v>142848</v>
      </c>
      <c r="K31" s="5" t="s">
        <v>158</v>
      </c>
    </row>
    <row r="32" spans="1:11" x14ac:dyDescent="0.25">
      <c r="A32" s="18">
        <v>7</v>
      </c>
      <c r="B32" s="28" t="s">
        <v>130</v>
      </c>
      <c r="C32" s="8">
        <f t="shared" si="0"/>
        <v>44683.909999999996</v>
      </c>
      <c r="D32" s="8">
        <f t="shared" si="0"/>
        <v>93242.09</v>
      </c>
      <c r="E32" s="5">
        <f t="shared" si="1"/>
        <v>108.67039164656811</v>
      </c>
      <c r="F32" s="23">
        <v>43404.85</v>
      </c>
      <c r="G32" s="8">
        <f>[1]Табл.2.2!D33</f>
        <v>76755.59</v>
      </c>
      <c r="H32" s="5">
        <f t="shared" si="2"/>
        <v>76.836436481176634</v>
      </c>
      <c r="I32" s="23">
        <v>1279.06</v>
      </c>
      <c r="J32" s="8">
        <f>[1]Табл.2.2!F33</f>
        <v>16486.5</v>
      </c>
      <c r="K32" s="5" t="s">
        <v>158</v>
      </c>
    </row>
    <row r="33" spans="1:11" x14ac:dyDescent="0.25">
      <c r="A33" s="18">
        <v>8</v>
      </c>
      <c r="B33" s="28" t="s">
        <v>129</v>
      </c>
      <c r="C33" s="8">
        <f t="shared" si="0"/>
        <v>17767.75</v>
      </c>
      <c r="D33" s="8">
        <f t="shared" si="0"/>
        <v>90144.59</v>
      </c>
      <c r="E33" s="5">
        <f t="shared" si="1"/>
        <v>407.34949557484771</v>
      </c>
      <c r="F33" s="23">
        <v>17767.75</v>
      </c>
      <c r="G33" s="8">
        <f>[1]Табл.2.2!D34</f>
        <v>89144.59</v>
      </c>
      <c r="H33" s="5">
        <f t="shared" si="2"/>
        <v>401.72132093258853</v>
      </c>
      <c r="I33" s="23">
        <v>0</v>
      </c>
      <c r="J33" s="8">
        <f>[1]Табл.2.2!F34</f>
        <v>1000</v>
      </c>
      <c r="K33" s="5">
        <v>0</v>
      </c>
    </row>
    <row r="34" spans="1:11" x14ac:dyDescent="0.25">
      <c r="A34" s="18">
        <v>9</v>
      </c>
      <c r="B34" s="28" t="s">
        <v>128</v>
      </c>
      <c r="C34" s="8">
        <f t="shared" si="0"/>
        <v>31629.190000000006</v>
      </c>
      <c r="D34" s="8">
        <f t="shared" si="0"/>
        <v>169451.47999999998</v>
      </c>
      <c r="E34" s="5">
        <f t="shared" si="1"/>
        <v>435.74397573886642</v>
      </c>
      <c r="F34" s="23">
        <v>30498.950000000004</v>
      </c>
      <c r="G34" s="8">
        <f>[1]Табл.2.2!D35</f>
        <v>104295.48</v>
      </c>
      <c r="H34" s="5">
        <f t="shared" si="2"/>
        <v>241.96416597948451</v>
      </c>
      <c r="I34" s="23">
        <v>1130.24</v>
      </c>
      <c r="J34" s="8">
        <f>[1]Табл.2.2!F35</f>
        <v>65156</v>
      </c>
      <c r="K34" s="5" t="s">
        <v>158</v>
      </c>
    </row>
    <row r="35" spans="1:11" x14ac:dyDescent="0.25">
      <c r="A35" s="18">
        <v>10</v>
      </c>
      <c r="B35" s="28" t="s">
        <v>127</v>
      </c>
      <c r="C35" s="8">
        <f t="shared" si="0"/>
        <v>43256.95</v>
      </c>
      <c r="D35" s="8">
        <f t="shared" si="0"/>
        <v>46730.7</v>
      </c>
      <c r="E35" s="5">
        <f t="shared" si="1"/>
        <v>8.0305014569913169</v>
      </c>
      <c r="F35" s="23">
        <v>33256.949999999997</v>
      </c>
      <c r="G35" s="8">
        <f>[1]Табл.2.2!D36</f>
        <v>46730.7</v>
      </c>
      <c r="H35" s="5">
        <f t="shared" si="2"/>
        <v>40.514088032726988</v>
      </c>
      <c r="I35" s="23">
        <v>10000</v>
      </c>
      <c r="J35" s="8">
        <f>[1]Табл.2.2!F36</f>
        <v>0</v>
      </c>
      <c r="K35" s="5">
        <f t="shared" si="3"/>
        <v>-100</v>
      </c>
    </row>
    <row r="36" spans="1:11" x14ac:dyDescent="0.25">
      <c r="A36" s="18">
        <v>11</v>
      </c>
      <c r="B36" s="28" t="s">
        <v>126</v>
      </c>
      <c r="C36" s="8">
        <f t="shared" si="0"/>
        <v>113173.2</v>
      </c>
      <c r="D36" s="8">
        <f t="shared" si="0"/>
        <v>48793.680000000008</v>
      </c>
      <c r="E36" s="5">
        <f t="shared" si="1"/>
        <v>-56.885835162388261</v>
      </c>
      <c r="F36" s="23">
        <v>99365.2</v>
      </c>
      <c r="G36" s="8">
        <f>[1]Табл.2.2!D37</f>
        <v>47641.680000000008</v>
      </c>
      <c r="H36" s="5">
        <f t="shared" si="2"/>
        <v>-52.053958528740438</v>
      </c>
      <c r="I36" s="23">
        <v>13808</v>
      </c>
      <c r="J36" s="8">
        <f>[1]Табл.2.2!F37</f>
        <v>1152</v>
      </c>
      <c r="K36" s="5">
        <f t="shared" si="3"/>
        <v>-91.657010428736967</v>
      </c>
    </row>
    <row r="37" spans="1:11" x14ac:dyDescent="0.25">
      <c r="A37" s="18">
        <v>12</v>
      </c>
      <c r="B37" s="28" t="s">
        <v>125</v>
      </c>
      <c r="C37" s="8">
        <f t="shared" si="0"/>
        <v>20932.45</v>
      </c>
      <c r="D37" s="8">
        <f t="shared" si="0"/>
        <v>45944.570000000007</v>
      </c>
      <c r="E37" s="5">
        <f t="shared" si="1"/>
        <v>119.4896918420921</v>
      </c>
      <c r="F37" s="23">
        <v>20932.45</v>
      </c>
      <c r="G37" s="8">
        <f>[1]Табл.2.2!D38</f>
        <v>45944.570000000007</v>
      </c>
      <c r="H37" s="5">
        <f t="shared" si="2"/>
        <v>119.4896918420921</v>
      </c>
      <c r="I37" s="23">
        <v>0</v>
      </c>
      <c r="J37" s="8">
        <f>[1]Табл.2.2!F38</f>
        <v>0</v>
      </c>
      <c r="K37" s="5">
        <v>0</v>
      </c>
    </row>
    <row r="38" spans="1:11" x14ac:dyDescent="0.25">
      <c r="A38" s="15">
        <v>13</v>
      </c>
      <c r="B38" s="21" t="s">
        <v>124</v>
      </c>
      <c r="C38" s="8">
        <f t="shared" si="0"/>
        <v>12465.66</v>
      </c>
      <c r="D38" s="8">
        <f t="shared" si="0"/>
        <v>15312.67</v>
      </c>
      <c r="E38" s="5">
        <f t="shared" si="1"/>
        <v>22.838822814034714</v>
      </c>
      <c r="F38" s="22">
        <v>12465.66</v>
      </c>
      <c r="G38" s="8">
        <f>[1]Табл.2.2!D39</f>
        <v>15312.67</v>
      </c>
      <c r="H38" s="5">
        <f t="shared" si="2"/>
        <v>22.838822814034714</v>
      </c>
      <c r="I38" s="22">
        <v>0</v>
      </c>
      <c r="J38" s="8">
        <f>[1]Табл.2.2!F39</f>
        <v>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8128162.6600000011</v>
      </c>
      <c r="D40" s="4">
        <f t="shared" si="0"/>
        <v>7247072.6900000004</v>
      </c>
      <c r="E40" s="1">
        <f t="shared" si="1"/>
        <v>-10.839964784858296</v>
      </c>
      <c r="F40" s="24">
        <v>6349340.4400000013</v>
      </c>
      <c r="G40" s="4">
        <f>[1]Табл.2.2!D41</f>
        <v>6326681.4800000004</v>
      </c>
      <c r="H40" s="1">
        <f t="shared" si="2"/>
        <v>-0.35687108313254612</v>
      </c>
      <c r="I40" s="24">
        <v>1778822.2199999997</v>
      </c>
      <c r="J40" s="4">
        <f>[1]Табл.2.2!F41</f>
        <v>920391.21000000008</v>
      </c>
      <c r="K40" s="1">
        <f t="shared" si="3"/>
        <v>-48.258392567189759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7137716.7500000019</v>
      </c>
      <c r="D42" s="8">
        <f t="shared" si="0"/>
        <v>5911483.4400000013</v>
      </c>
      <c r="E42" s="5">
        <f t="shared" si="1"/>
        <v>-17.179629746445187</v>
      </c>
      <c r="F42" s="23">
        <v>5377656.0000000019</v>
      </c>
      <c r="G42" s="8">
        <f>[1]Табл.2.2!D43</f>
        <v>5000122.830000001</v>
      </c>
      <c r="H42" s="5">
        <f t="shared" si="2"/>
        <v>-7.0204038711290053</v>
      </c>
      <c r="I42" s="23">
        <v>1760060.7499999998</v>
      </c>
      <c r="J42" s="8">
        <f>[1]Табл.2.2!F43</f>
        <v>911360.6100000001</v>
      </c>
      <c r="K42" s="5">
        <f t="shared" si="3"/>
        <v>-48.219934453966985</v>
      </c>
    </row>
    <row r="43" spans="1:11" x14ac:dyDescent="0.25">
      <c r="A43" s="38" t="s">
        <v>121</v>
      </c>
      <c r="B43" s="38"/>
      <c r="C43" s="8">
        <f t="shared" si="0"/>
        <v>990445.90999999992</v>
      </c>
      <c r="D43" s="8">
        <f t="shared" si="0"/>
        <v>1335589.25</v>
      </c>
      <c r="E43" s="5">
        <f t="shared" si="1"/>
        <v>34.847267934096493</v>
      </c>
      <c r="F43" s="23">
        <v>971684.44</v>
      </c>
      <c r="G43" s="8">
        <f>[1]Табл.2.2!D44</f>
        <v>1326558.6499999999</v>
      </c>
      <c r="H43" s="5">
        <f t="shared" si="2"/>
        <v>36.521549115266254</v>
      </c>
      <c r="I43" s="23">
        <v>18761.47</v>
      </c>
      <c r="J43" s="8">
        <f>[1]Табл.2.2!F44</f>
        <v>9030.6</v>
      </c>
      <c r="K43" s="5">
        <f t="shared" si="3"/>
        <v>-51.866245022378308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81818.559999999998</v>
      </c>
      <c r="D45" s="8">
        <f t="shared" si="0"/>
        <v>78250</v>
      </c>
      <c r="E45" s="5">
        <f t="shared" si="1"/>
        <v>-4.3615531732653352</v>
      </c>
      <c r="F45" s="23">
        <v>72218.559999999998</v>
      </c>
      <c r="G45" s="8">
        <f>[1]Табл.2.2!D46</f>
        <v>76219.399999999994</v>
      </c>
      <c r="H45" s="5">
        <f t="shared" si="2"/>
        <v>5.5399055312097119</v>
      </c>
      <c r="I45" s="23">
        <v>9600</v>
      </c>
      <c r="J45" s="8">
        <f>[1]Табл.2.2!F46</f>
        <v>2030.6</v>
      </c>
      <c r="K45" s="5">
        <f t="shared" si="3"/>
        <v>-78.847916666666663</v>
      </c>
    </row>
    <row r="46" spans="1:11" ht="23.25" x14ac:dyDescent="0.25">
      <c r="A46" s="18">
        <v>2</v>
      </c>
      <c r="B46" s="28" t="s">
        <v>118</v>
      </c>
      <c r="C46" s="8">
        <f t="shared" si="0"/>
        <v>43294.229999999996</v>
      </c>
      <c r="D46" s="8">
        <f t="shared" si="0"/>
        <v>54671.790000000008</v>
      </c>
      <c r="E46" s="5">
        <f t="shared" si="1"/>
        <v>26.279622018915717</v>
      </c>
      <c r="F46" s="23">
        <v>43294.229999999996</v>
      </c>
      <c r="G46" s="8">
        <f>[1]Табл.2.2!D47</f>
        <v>54671.790000000008</v>
      </c>
      <c r="H46" s="5">
        <f t="shared" si="2"/>
        <v>26.279622018915717</v>
      </c>
      <c r="I46" s="23">
        <v>0</v>
      </c>
      <c r="J46" s="8">
        <f>[1]Табл.2.2!F47</f>
        <v>0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66220.5</v>
      </c>
      <c r="D47" s="8">
        <f t="shared" si="0"/>
        <v>74518.47</v>
      </c>
      <c r="E47" s="5">
        <f t="shared" si="1"/>
        <v>12.530817496092595</v>
      </c>
      <c r="F47" s="23">
        <v>63668.320000000007</v>
      </c>
      <c r="G47" s="8">
        <f>[1]Табл.2.2!D48</f>
        <v>74518.47</v>
      </c>
      <c r="H47" s="5">
        <f t="shared" si="2"/>
        <v>17.041677870564186</v>
      </c>
      <c r="I47" s="23">
        <v>2552.1799999999998</v>
      </c>
      <c r="J47" s="8">
        <f>[1]Табл.2.2!F48</f>
        <v>0</v>
      </c>
      <c r="K47" s="5">
        <f t="shared" si="3"/>
        <v>-100</v>
      </c>
    </row>
    <row r="48" spans="1:11" x14ac:dyDescent="0.25">
      <c r="A48" s="18">
        <v>4</v>
      </c>
      <c r="B48" s="28" t="s">
        <v>116</v>
      </c>
      <c r="C48" s="8">
        <f t="shared" si="0"/>
        <v>47280.369999999995</v>
      </c>
      <c r="D48" s="8">
        <f t="shared" si="0"/>
        <v>-1726.5499999999981</v>
      </c>
      <c r="E48" s="5">
        <f t="shared" si="1"/>
        <v>-103.65172692176478</v>
      </c>
      <c r="F48" s="23">
        <v>47280.369999999995</v>
      </c>
      <c r="G48" s="8">
        <f>[1]Табл.2.2!D49</f>
        <v>-1726.5499999999981</v>
      </c>
      <c r="H48" s="5">
        <f t="shared" si="2"/>
        <v>-103.65172692176478</v>
      </c>
      <c r="I48" s="23">
        <v>0</v>
      </c>
      <c r="J48" s="8">
        <f>[1]Табл.2.2!F49</f>
        <v>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417838.45999999996</v>
      </c>
      <c r="D49" s="8">
        <f t="shared" si="0"/>
        <v>604613.90999999992</v>
      </c>
      <c r="E49" s="5">
        <f t="shared" si="1"/>
        <v>44.700396895010584</v>
      </c>
      <c r="F49" s="23">
        <v>411229.17</v>
      </c>
      <c r="G49" s="8">
        <f>[1]Табл.2.2!D50</f>
        <v>597613.90999999992</v>
      </c>
      <c r="H49" s="5">
        <f t="shared" si="2"/>
        <v>45.323812997020582</v>
      </c>
      <c r="I49" s="23">
        <v>6609.29</v>
      </c>
      <c r="J49" s="8">
        <f>[1]Табл.2.2!F50</f>
        <v>7000</v>
      </c>
      <c r="K49" s="5">
        <f t="shared" si="3"/>
        <v>5.911527561962032</v>
      </c>
    </row>
    <row r="50" spans="1:11" x14ac:dyDescent="0.25">
      <c r="A50" s="18">
        <v>6</v>
      </c>
      <c r="B50" s="28" t="s">
        <v>114</v>
      </c>
      <c r="C50" s="8">
        <f t="shared" si="0"/>
        <v>84904.62</v>
      </c>
      <c r="D50" s="8">
        <f t="shared" si="0"/>
        <v>148098.73000000001</v>
      </c>
      <c r="E50" s="5">
        <f t="shared" si="1"/>
        <v>74.429530454290983</v>
      </c>
      <c r="F50" s="23">
        <v>84904.62</v>
      </c>
      <c r="G50" s="8">
        <f>[1]Табл.2.2!D51</f>
        <v>148098.73000000001</v>
      </c>
      <c r="H50" s="5">
        <f t="shared" si="2"/>
        <v>74.429530454290983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58108.27</v>
      </c>
      <c r="D51" s="8">
        <f t="shared" si="0"/>
        <v>109577.01000000001</v>
      </c>
      <c r="E51" s="5">
        <f t="shared" si="1"/>
        <v>88.573863926769832</v>
      </c>
      <c r="F51" s="23">
        <v>58108.27</v>
      </c>
      <c r="G51" s="8">
        <f>[1]Табл.2.2!D52</f>
        <v>109577.01000000001</v>
      </c>
      <c r="H51" s="5">
        <f t="shared" si="2"/>
        <v>88.573863926769832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82786.179999999993</v>
      </c>
      <c r="D52" s="8">
        <f t="shared" si="0"/>
        <v>118161.3</v>
      </c>
      <c r="E52" s="5">
        <f t="shared" si="1"/>
        <v>42.730706985151414</v>
      </c>
      <c r="F52" s="23">
        <v>82786.179999999993</v>
      </c>
      <c r="G52" s="8">
        <f>[1]Табл.2.2!D53</f>
        <v>118161.3</v>
      </c>
      <c r="H52" s="5">
        <f t="shared" si="2"/>
        <v>42.730706985151414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108194.71999999999</v>
      </c>
      <c r="D53" s="8">
        <f t="shared" si="0"/>
        <v>149424.59</v>
      </c>
      <c r="E53" s="5">
        <f t="shared" si="1"/>
        <v>38.107099865871476</v>
      </c>
      <c r="F53" s="22">
        <v>108194.71999999999</v>
      </c>
      <c r="G53" s="8">
        <f>[1]Табл.2.2!D54</f>
        <v>149424.59</v>
      </c>
      <c r="H53" s="5">
        <f t="shared" si="2"/>
        <v>38.107099865871476</v>
      </c>
      <c r="I53" s="22">
        <v>0</v>
      </c>
      <c r="J53" s="8">
        <f>[1]Табл.2.2!F54</f>
        <v>0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11088468.830000002</v>
      </c>
      <c r="D55" s="4">
        <f t="shared" si="0"/>
        <v>12605928.43</v>
      </c>
      <c r="E55" s="1">
        <f t="shared" si="1"/>
        <v>13.685023814058894</v>
      </c>
      <c r="F55" s="24">
        <v>9781265.7800000031</v>
      </c>
      <c r="G55" s="4">
        <f>[1]Табл.2.2!D56</f>
        <v>10651891.299999999</v>
      </c>
      <c r="H55" s="1">
        <f t="shared" si="2"/>
        <v>8.9009494229283206</v>
      </c>
      <c r="I55" s="24">
        <v>1307203.0499999998</v>
      </c>
      <c r="J55" s="4">
        <f>[1]Табл.2.2!F56</f>
        <v>1954037.13</v>
      </c>
      <c r="K55" s="1">
        <f t="shared" si="3"/>
        <v>49.482295807066862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8481409.8800000027</v>
      </c>
      <c r="D57" s="8">
        <f t="shared" si="0"/>
        <v>9704126.7499999981</v>
      </c>
      <c r="E57" s="5">
        <f t="shared" si="1"/>
        <v>14.41643414597003</v>
      </c>
      <c r="F57" s="23">
        <v>7536437.4100000029</v>
      </c>
      <c r="G57" s="8">
        <f>[1]Табл.2.2!D58</f>
        <v>8134078.6799999988</v>
      </c>
      <c r="H57" s="5">
        <f t="shared" si="2"/>
        <v>7.9300236635282459</v>
      </c>
      <c r="I57" s="23">
        <v>944972.47</v>
      </c>
      <c r="J57" s="8">
        <f>[1]Табл.2.2!F58</f>
        <v>1570048.0699999998</v>
      </c>
      <c r="K57" s="5">
        <f t="shared" si="3"/>
        <v>66.147493164536286</v>
      </c>
    </row>
    <row r="58" spans="1:11" x14ac:dyDescent="0.25">
      <c r="A58" s="38" t="s">
        <v>108</v>
      </c>
      <c r="B58" s="38"/>
      <c r="C58" s="8">
        <f t="shared" si="0"/>
        <v>2607058.9500000007</v>
      </c>
      <c r="D58" s="8">
        <f t="shared" si="0"/>
        <v>2901801.68</v>
      </c>
      <c r="E58" s="5">
        <f t="shared" si="1"/>
        <v>11.3055644560703</v>
      </c>
      <c r="F58" s="23">
        <v>2244828.3700000006</v>
      </c>
      <c r="G58" s="8">
        <f>[1]Табл.2.2!D59</f>
        <v>2517812.62</v>
      </c>
      <c r="H58" s="5">
        <f t="shared" si="2"/>
        <v>12.160584463746744</v>
      </c>
      <c r="I58" s="23">
        <v>362230.57999999996</v>
      </c>
      <c r="J58" s="8">
        <f>[1]Табл.2.2!F59</f>
        <v>383989.06</v>
      </c>
      <c r="K58" s="5">
        <f t="shared" si="3"/>
        <v>6.0068037325838191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22673.56</v>
      </c>
      <c r="D60" s="8">
        <f t="shared" si="0"/>
        <v>62445.009999999995</v>
      </c>
      <c r="E60" s="5">
        <f t="shared" si="1"/>
        <v>175.40893445934375</v>
      </c>
      <c r="F60" s="23">
        <v>22673.56</v>
      </c>
      <c r="G60" s="8">
        <f>[1]Табл.2.2!D61</f>
        <v>62445.009999999995</v>
      </c>
      <c r="H60" s="5">
        <f t="shared" si="2"/>
        <v>175.40893445934375</v>
      </c>
      <c r="I60" s="23">
        <v>0</v>
      </c>
      <c r="J60" s="8">
        <f>[1]Табл.2.2!F61</f>
        <v>0</v>
      </c>
      <c r="K60" s="5">
        <v>0</v>
      </c>
    </row>
    <row r="61" spans="1:11" x14ac:dyDescent="0.25">
      <c r="A61" s="18">
        <v>2</v>
      </c>
      <c r="B61" s="28" t="s">
        <v>106</v>
      </c>
      <c r="C61" s="8">
        <f t="shared" si="0"/>
        <v>7205.9600000000028</v>
      </c>
      <c r="D61" s="8">
        <f t="shared" si="0"/>
        <v>23398.670000000002</v>
      </c>
      <c r="E61" s="5">
        <f t="shared" si="1"/>
        <v>224.71273778927434</v>
      </c>
      <c r="F61" s="23">
        <v>12005.960000000003</v>
      </c>
      <c r="G61" s="8">
        <f>[1]Табл.2.2!D62</f>
        <v>23398.670000000002</v>
      </c>
      <c r="H61" s="5">
        <f t="shared" si="2"/>
        <v>94.892120246943989</v>
      </c>
      <c r="I61" s="23">
        <v>-4800</v>
      </c>
      <c r="J61" s="8">
        <f>[1]Табл.2.2!F62</f>
        <v>0</v>
      </c>
      <c r="K61" s="5">
        <f t="shared" si="3"/>
        <v>-100</v>
      </c>
    </row>
    <row r="62" spans="1:11" x14ac:dyDescent="0.25">
      <c r="A62" s="18">
        <v>3</v>
      </c>
      <c r="B62" s="28" t="s">
        <v>105</v>
      </c>
      <c r="C62" s="8">
        <f t="shared" si="0"/>
        <v>185969.28</v>
      </c>
      <c r="D62" s="8">
        <f t="shared" si="0"/>
        <v>27842.489999999998</v>
      </c>
      <c r="E62" s="5">
        <f t="shared" si="1"/>
        <v>-85.028446633766606</v>
      </c>
      <c r="F62" s="23">
        <v>14469.279999999999</v>
      </c>
      <c r="G62" s="8">
        <f>[1]Табл.2.2!D63</f>
        <v>27842.489999999998</v>
      </c>
      <c r="H62" s="5">
        <f t="shared" si="2"/>
        <v>92.424847677285925</v>
      </c>
      <c r="I62" s="23">
        <v>171500</v>
      </c>
      <c r="J62" s="8">
        <f>[1]Табл.2.2!F63</f>
        <v>0</v>
      </c>
      <c r="K62" s="5">
        <f t="shared" si="3"/>
        <v>-100</v>
      </c>
    </row>
    <row r="63" spans="1:11" x14ac:dyDescent="0.25">
      <c r="A63" s="18">
        <v>4</v>
      </c>
      <c r="B63" s="28" t="s">
        <v>104</v>
      </c>
      <c r="C63" s="8">
        <f t="shared" si="0"/>
        <v>225669.28999999998</v>
      </c>
      <c r="D63" s="8">
        <f t="shared" si="0"/>
        <v>120763.82000000002</v>
      </c>
      <c r="E63" s="5">
        <f t="shared" si="1"/>
        <v>-46.48637393240346</v>
      </c>
      <c r="F63" s="23">
        <v>229669.28999999998</v>
      </c>
      <c r="G63" s="8">
        <f>[1]Табл.2.2!D64</f>
        <v>120763.82000000002</v>
      </c>
      <c r="H63" s="5">
        <f t="shared" si="2"/>
        <v>-47.418385801601936</v>
      </c>
      <c r="I63" s="23">
        <v>-4000</v>
      </c>
      <c r="J63" s="8">
        <f>[1]Табл.2.2!F64</f>
        <v>0</v>
      </c>
      <c r="K63" s="5">
        <f t="shared" si="3"/>
        <v>-100</v>
      </c>
    </row>
    <row r="64" spans="1:11" x14ac:dyDescent="0.25">
      <c r="A64" s="15">
        <v>5</v>
      </c>
      <c r="B64" s="21" t="s">
        <v>103</v>
      </c>
      <c r="C64" s="8">
        <f t="shared" si="0"/>
        <v>2165540.8600000003</v>
      </c>
      <c r="D64" s="8">
        <f t="shared" si="0"/>
        <v>2667351.6900000004</v>
      </c>
      <c r="E64" s="5">
        <f t="shared" si="1"/>
        <v>23.172540369429925</v>
      </c>
      <c r="F64" s="22">
        <v>1966010.2800000005</v>
      </c>
      <c r="G64" s="8">
        <f>[1]Табл.2.2!D65</f>
        <v>2283362.6300000004</v>
      </c>
      <c r="H64" s="5">
        <f t="shared" si="2"/>
        <v>16.14194764027377</v>
      </c>
      <c r="I64" s="22">
        <v>199530.58</v>
      </c>
      <c r="J64" s="8">
        <f>[1]Табл.2.2!F65</f>
        <v>383989.06</v>
      </c>
      <c r="K64" s="5">
        <f t="shared" si="3"/>
        <v>92.446220524192341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8142866.3700000001</v>
      </c>
      <c r="D66" s="4">
        <f t="shared" si="0"/>
        <v>11767062.079999998</v>
      </c>
      <c r="E66" s="1">
        <f t="shared" si="1"/>
        <v>44.507616179878426</v>
      </c>
      <c r="F66" s="24">
        <v>6384048.6299999999</v>
      </c>
      <c r="G66" s="4">
        <f>[1]Табл.2.2!D67</f>
        <v>9884700.9299999978</v>
      </c>
      <c r="H66" s="1">
        <f t="shared" si="2"/>
        <v>54.834361435620792</v>
      </c>
      <c r="I66" s="24">
        <v>1758817.74</v>
      </c>
      <c r="J66" s="4">
        <f>[1]Табл.2.2!F67</f>
        <v>1882361.1500000001</v>
      </c>
      <c r="K66" s="1">
        <f t="shared" si="3"/>
        <v>7.024230378754325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7175387.0899999999</v>
      </c>
      <c r="D68" s="8">
        <f t="shared" si="0"/>
        <v>9413108.959999999</v>
      </c>
      <c r="E68" s="5">
        <f t="shared" si="1"/>
        <v>31.186078770838805</v>
      </c>
      <c r="F68" s="23">
        <v>5427729.0300000003</v>
      </c>
      <c r="G68" s="8">
        <f>[1]Табл.2.2!D69</f>
        <v>8056142.5899999989</v>
      </c>
      <c r="H68" s="5">
        <f t="shared" si="2"/>
        <v>48.425659156385677</v>
      </c>
      <c r="I68" s="23">
        <v>1747658.06</v>
      </c>
      <c r="J68" s="8">
        <f>[1]Табл.2.2!F69</f>
        <v>1356966.37</v>
      </c>
      <c r="K68" s="5">
        <f t="shared" si="3"/>
        <v>-22.355156248356721</v>
      </c>
    </row>
    <row r="69" spans="1:11" x14ac:dyDescent="0.25">
      <c r="A69" s="38" t="s">
        <v>16</v>
      </c>
      <c r="B69" s="38"/>
      <c r="C69" s="8">
        <f t="shared" si="0"/>
        <v>967479.27999999991</v>
      </c>
      <c r="D69" s="8">
        <f t="shared" si="0"/>
        <v>2353953.1199999996</v>
      </c>
      <c r="E69" s="5">
        <f t="shared" si="1"/>
        <v>143.30785874814805</v>
      </c>
      <c r="F69" s="23">
        <v>956319.59999999986</v>
      </c>
      <c r="G69" s="8">
        <f>[1]Табл.2.2!D70</f>
        <v>1828558.3399999996</v>
      </c>
      <c r="H69" s="5">
        <f t="shared" si="2"/>
        <v>91.207870255926991</v>
      </c>
      <c r="I69" s="23">
        <v>11159.68</v>
      </c>
      <c r="J69" s="8">
        <f>[1]Табл.2.2!F70</f>
        <v>525394.78</v>
      </c>
      <c r="K69" s="5" t="s">
        <v>158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33549.72</v>
      </c>
      <c r="D71" s="8">
        <f t="shared" si="0"/>
        <v>71494.87999999999</v>
      </c>
      <c r="E71" s="5">
        <f t="shared" si="1"/>
        <v>113.10127178408638</v>
      </c>
      <c r="F71" s="23">
        <v>33549.72</v>
      </c>
      <c r="G71" s="8">
        <f>[1]Табл.2.2!D72</f>
        <v>71494.87999999999</v>
      </c>
      <c r="H71" s="5">
        <f t="shared" si="2"/>
        <v>113.10127178408638</v>
      </c>
      <c r="I71" s="23">
        <v>0</v>
      </c>
      <c r="J71" s="8">
        <f>[1]Табл.2.2!F72</f>
        <v>0</v>
      </c>
      <c r="K71" s="5">
        <v>0</v>
      </c>
    </row>
    <row r="72" spans="1:11" x14ac:dyDescent="0.25">
      <c r="A72" s="18">
        <v>2</v>
      </c>
      <c r="B72" s="28" t="s">
        <v>98</v>
      </c>
      <c r="C72" s="8">
        <f t="shared" si="0"/>
        <v>774317.46</v>
      </c>
      <c r="D72" s="8">
        <f t="shared" si="0"/>
        <v>1942971.53</v>
      </c>
      <c r="E72" s="5">
        <f t="shared" si="1"/>
        <v>150.92699446555167</v>
      </c>
      <c r="F72" s="23">
        <v>750457.77999999991</v>
      </c>
      <c r="G72" s="8">
        <f>[1]Табл.2.2!D73</f>
        <v>1446576.75</v>
      </c>
      <c r="H72" s="5">
        <f t="shared" si="2"/>
        <v>92.759244897161324</v>
      </c>
      <c r="I72" s="23">
        <v>23859.68</v>
      </c>
      <c r="J72" s="8">
        <f>[1]Табл.2.2!F73</f>
        <v>496394.78</v>
      </c>
      <c r="K72" s="5" t="s">
        <v>158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55615.97</v>
      </c>
      <c r="D73" s="8">
        <f t="shared" si="4"/>
        <v>125772.40000000001</v>
      </c>
      <c r="E73" s="5">
        <f t="shared" si="1"/>
        <v>126.14439701402316</v>
      </c>
      <c r="F73" s="23">
        <v>62315.97</v>
      </c>
      <c r="G73" s="8">
        <f>[1]Табл.2.2!D74</f>
        <v>125772.40000000001</v>
      </c>
      <c r="H73" s="5">
        <f t="shared" si="2"/>
        <v>101.83012476577034</v>
      </c>
      <c r="I73" s="23">
        <v>-6700</v>
      </c>
      <c r="J73" s="8">
        <f>[1]Табл.2.2!F74</f>
        <v>0</v>
      </c>
      <c r="K73" s="5">
        <f t="shared" si="3"/>
        <v>-100</v>
      </c>
    </row>
    <row r="74" spans="1:11" x14ac:dyDescent="0.25">
      <c r="A74" s="18">
        <v>4</v>
      </c>
      <c r="B74" s="28" t="s">
        <v>96</v>
      </c>
      <c r="C74" s="8">
        <f t="shared" si="4"/>
        <v>62434.53</v>
      </c>
      <c r="D74" s="8">
        <f t="shared" si="4"/>
        <v>93574.87999999999</v>
      </c>
      <c r="E74" s="5">
        <f t="shared" ref="E74:E136" si="5">D74/C74*100-100</f>
        <v>49.876806952819209</v>
      </c>
      <c r="F74" s="23">
        <v>68934.53</v>
      </c>
      <c r="G74" s="8">
        <f>[1]Табл.2.2!D75</f>
        <v>93574.87999999999</v>
      </c>
      <c r="H74" s="5">
        <f t="shared" ref="H74:H136" si="6">G74/F74*100-100</f>
        <v>35.744568070602611</v>
      </c>
      <c r="I74" s="23">
        <v>-6500</v>
      </c>
      <c r="J74" s="8">
        <f>[1]Табл.2.2!F75</f>
        <v>0</v>
      </c>
      <c r="K74" s="5">
        <f t="shared" ref="K74:K136" si="7">J74/I74*100-100</f>
        <v>-100</v>
      </c>
    </row>
    <row r="75" spans="1:11" x14ac:dyDescent="0.25">
      <c r="A75" s="18">
        <v>5</v>
      </c>
      <c r="B75" s="28" t="s">
        <v>95</v>
      </c>
      <c r="C75" s="8">
        <f t="shared" si="4"/>
        <v>35089.21</v>
      </c>
      <c r="D75" s="8">
        <f t="shared" si="4"/>
        <v>72142.47</v>
      </c>
      <c r="E75" s="5">
        <f t="shared" si="5"/>
        <v>105.59730469850987</v>
      </c>
      <c r="F75" s="23">
        <v>35089.21</v>
      </c>
      <c r="G75" s="8">
        <f>[1]Табл.2.2!D76</f>
        <v>72142.47</v>
      </c>
      <c r="H75" s="5">
        <f t="shared" si="6"/>
        <v>105.59730469850987</v>
      </c>
      <c r="I75" s="23">
        <v>0</v>
      </c>
      <c r="J75" s="8">
        <f>[1]Табл.2.2!F76</f>
        <v>0</v>
      </c>
      <c r="K75" s="5">
        <v>0</v>
      </c>
    </row>
    <row r="76" spans="1:11" x14ac:dyDescent="0.25">
      <c r="A76" s="15">
        <v>6</v>
      </c>
      <c r="B76" s="21" t="s">
        <v>94</v>
      </c>
      <c r="C76" s="8">
        <f t="shared" si="4"/>
        <v>6472.3899999999994</v>
      </c>
      <c r="D76" s="8">
        <f t="shared" si="4"/>
        <v>47996.960000000006</v>
      </c>
      <c r="E76" s="5" t="s">
        <v>158</v>
      </c>
      <c r="F76" s="22">
        <v>5972.3899999999994</v>
      </c>
      <c r="G76" s="8">
        <f>[1]Табл.2.2!D77</f>
        <v>18996.960000000003</v>
      </c>
      <c r="H76" s="5">
        <f t="shared" si="6"/>
        <v>218.07969673782196</v>
      </c>
      <c r="I76" s="22">
        <v>500</v>
      </c>
      <c r="J76" s="8">
        <f>[1]Табл.2.2!F77</f>
        <v>29000</v>
      </c>
      <c r="K76" s="5" t="s">
        <v>158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6428878.3000000007</v>
      </c>
      <c r="D78" s="4">
        <f t="shared" si="4"/>
        <v>8894043.0600000005</v>
      </c>
      <c r="E78" s="1">
        <f t="shared" si="5"/>
        <v>38.345176949453219</v>
      </c>
      <c r="F78" s="24">
        <v>5121325.6400000006</v>
      </c>
      <c r="G78" s="4">
        <f>[1]Табл.2.2!D79</f>
        <v>7797638.6600000001</v>
      </c>
      <c r="H78" s="1">
        <f t="shared" si="6"/>
        <v>52.258208286868467</v>
      </c>
      <c r="I78" s="24">
        <v>1307552.6600000001</v>
      </c>
      <c r="J78" s="4">
        <f>[1]Табл.2.2!F79</f>
        <v>1096404.3999999999</v>
      </c>
      <c r="K78" s="1">
        <f t="shared" si="7"/>
        <v>-16.148356120509916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5638140.2600000007</v>
      </c>
      <c r="D80" s="8">
        <f t="shared" si="4"/>
        <v>7806670.1000000006</v>
      </c>
      <c r="E80" s="5">
        <f t="shared" si="5"/>
        <v>38.461793073590542</v>
      </c>
      <c r="F80" s="23">
        <v>4520787.6000000006</v>
      </c>
      <c r="G80" s="8">
        <f>[1]Табл.2.2!D81</f>
        <v>6833915.7000000002</v>
      </c>
      <c r="H80" s="5">
        <f t="shared" si="6"/>
        <v>51.166484795702416</v>
      </c>
      <c r="I80" s="23">
        <v>1117352.6600000001</v>
      </c>
      <c r="J80" s="8">
        <f>[1]Табл.2.2!F81</f>
        <v>972754.4</v>
      </c>
      <c r="K80" s="5">
        <f t="shared" si="7"/>
        <v>-12.941147873581841</v>
      </c>
    </row>
    <row r="81" spans="1:11" x14ac:dyDescent="0.25">
      <c r="A81" s="38" t="s">
        <v>16</v>
      </c>
      <c r="B81" s="38"/>
      <c r="C81" s="8">
        <f t="shared" si="4"/>
        <v>790738.03999999992</v>
      </c>
      <c r="D81" s="8">
        <f t="shared" si="4"/>
        <v>1087372.96</v>
      </c>
      <c r="E81" s="5">
        <f t="shared" si="5"/>
        <v>37.513677728214532</v>
      </c>
      <c r="F81" s="23">
        <v>600538.03999999992</v>
      </c>
      <c r="G81" s="8">
        <f>[1]Табл.2.2!D82</f>
        <v>963722.96000000008</v>
      </c>
      <c r="H81" s="5">
        <f t="shared" si="6"/>
        <v>60.476588627091843</v>
      </c>
      <c r="I81" s="23">
        <v>190200</v>
      </c>
      <c r="J81" s="8">
        <f>[1]Табл.2.2!F82</f>
        <v>123650</v>
      </c>
      <c r="K81" s="5">
        <f t="shared" si="7"/>
        <v>-34.989484752891698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444732.32</v>
      </c>
      <c r="D83" s="8">
        <f t="shared" si="4"/>
        <v>792441.50000000012</v>
      </c>
      <c r="E83" s="5">
        <f t="shared" si="5"/>
        <v>78.183924208611614</v>
      </c>
      <c r="F83" s="23">
        <v>424232.32</v>
      </c>
      <c r="G83" s="8">
        <f>[1]Табл.2.2!D84</f>
        <v>668791.50000000012</v>
      </c>
      <c r="H83" s="5">
        <f t="shared" si="6"/>
        <v>57.647465426490868</v>
      </c>
      <c r="I83" s="23">
        <v>20500</v>
      </c>
      <c r="J83" s="8">
        <f>[1]Табл.2.2!F84</f>
        <v>123650</v>
      </c>
      <c r="K83" s="5" t="s">
        <v>158</v>
      </c>
    </row>
    <row r="84" spans="1:11" x14ac:dyDescent="0.25">
      <c r="A84" s="18">
        <v>2</v>
      </c>
      <c r="B84" s="28" t="s">
        <v>90</v>
      </c>
      <c r="C84" s="8">
        <f t="shared" si="4"/>
        <v>9894.85</v>
      </c>
      <c r="D84" s="8">
        <f t="shared" si="4"/>
        <v>24443.57</v>
      </c>
      <c r="E84" s="5">
        <f t="shared" si="5"/>
        <v>147.03325467288536</v>
      </c>
      <c r="F84" s="23">
        <v>10194.85</v>
      </c>
      <c r="G84" s="8">
        <f>[1]Табл.2.2!D85</f>
        <v>24443.57</v>
      </c>
      <c r="H84" s="5">
        <f t="shared" si="6"/>
        <v>139.76390040069248</v>
      </c>
      <c r="I84" s="23">
        <v>-300</v>
      </c>
      <c r="J84" s="8">
        <f>[1]Табл.2.2!F85</f>
        <v>0</v>
      </c>
      <c r="K84" s="5">
        <f t="shared" si="7"/>
        <v>-100</v>
      </c>
    </row>
    <row r="85" spans="1:11" x14ac:dyDescent="0.25">
      <c r="A85" s="18">
        <v>3</v>
      </c>
      <c r="B85" s="28" t="s">
        <v>89</v>
      </c>
      <c r="C85" s="8">
        <f t="shared" si="4"/>
        <v>18907.11</v>
      </c>
      <c r="D85" s="8">
        <f t="shared" si="4"/>
        <v>20842.339999999997</v>
      </c>
      <c r="E85" s="5">
        <f t="shared" si="5"/>
        <v>10.235461686106433</v>
      </c>
      <c r="F85" s="23">
        <v>18907.11</v>
      </c>
      <c r="G85" s="8">
        <f>[1]Табл.2.2!D86</f>
        <v>20842.339999999997</v>
      </c>
      <c r="H85" s="5">
        <f t="shared" si="6"/>
        <v>10.235461686106433</v>
      </c>
      <c r="I85" s="23">
        <v>0</v>
      </c>
      <c r="J85" s="8">
        <f>[1]Табл.2.2!F86</f>
        <v>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202317.78</v>
      </c>
      <c r="D86" s="8">
        <f t="shared" si="4"/>
        <v>31833.58</v>
      </c>
      <c r="E86" s="5">
        <f t="shared" si="5"/>
        <v>-84.265554910695442</v>
      </c>
      <c r="F86" s="23">
        <v>32317.779999999995</v>
      </c>
      <c r="G86" s="8">
        <f>[1]Табл.2.2!D87</f>
        <v>31833.58</v>
      </c>
      <c r="H86" s="5">
        <f t="shared" si="6"/>
        <v>-1.4982464760883687</v>
      </c>
      <c r="I86" s="23">
        <v>170000</v>
      </c>
      <c r="J86" s="8">
        <f>[1]Табл.2.2!F87</f>
        <v>0</v>
      </c>
      <c r="K86" s="5">
        <f t="shared" si="7"/>
        <v>-100</v>
      </c>
    </row>
    <row r="87" spans="1:11" x14ac:dyDescent="0.25">
      <c r="A87" s="18">
        <v>5</v>
      </c>
      <c r="B87" s="28" t="s">
        <v>87</v>
      </c>
      <c r="C87" s="8">
        <f t="shared" si="4"/>
        <v>50940.140000000007</v>
      </c>
      <c r="D87" s="8">
        <f t="shared" si="4"/>
        <v>13220.38</v>
      </c>
      <c r="E87" s="5">
        <f t="shared" si="5"/>
        <v>-74.047224840764088</v>
      </c>
      <c r="F87" s="23">
        <v>50940.140000000007</v>
      </c>
      <c r="G87" s="8">
        <f>[1]Табл.2.2!D88</f>
        <v>13220.38</v>
      </c>
      <c r="H87" s="5">
        <f t="shared" si="6"/>
        <v>-74.047224840764088</v>
      </c>
      <c r="I87" s="23">
        <v>0</v>
      </c>
      <c r="J87" s="8">
        <f>[1]Табл.2.2!F88</f>
        <v>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14280.99</v>
      </c>
      <c r="D88" s="8">
        <f t="shared" si="4"/>
        <v>154746.95000000001</v>
      </c>
      <c r="E88" s="5" t="s">
        <v>158</v>
      </c>
      <c r="F88" s="23">
        <v>14280.99</v>
      </c>
      <c r="G88" s="8">
        <f>[1]Табл.2.2!D89</f>
        <v>154746.95000000001</v>
      </c>
      <c r="H88" s="5" t="s">
        <v>158</v>
      </c>
      <c r="I88" s="23">
        <v>0</v>
      </c>
      <c r="J88" s="8">
        <f>[1]Табл.2.2!F89</f>
        <v>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49664.85</v>
      </c>
      <c r="D89" s="8">
        <f t="shared" si="4"/>
        <v>49844.639999999999</v>
      </c>
      <c r="E89" s="5">
        <f t="shared" si="5"/>
        <v>0.36200652976904735</v>
      </c>
      <c r="F89" s="22">
        <v>49664.85</v>
      </c>
      <c r="G89" s="8">
        <f>[1]Табл.2.2!D90</f>
        <v>49844.639999999999</v>
      </c>
      <c r="H89" s="5">
        <f t="shared" si="6"/>
        <v>0.36200652976904735</v>
      </c>
      <c r="I89" s="22">
        <v>0</v>
      </c>
      <c r="J89" s="8">
        <f>[1]Табл.2.2!F90</f>
        <v>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8270967.0399999991</v>
      </c>
      <c r="D91" s="4">
        <f t="shared" si="4"/>
        <v>12531240.529999997</v>
      </c>
      <c r="E91" s="1">
        <f t="shared" si="5"/>
        <v>51.50877121618899</v>
      </c>
      <c r="F91" s="3">
        <v>6369856.2799999993</v>
      </c>
      <c r="G91" s="4">
        <f>[1]Табл.2.2!D92</f>
        <v>11514319.619999997</v>
      </c>
      <c r="H91" s="1">
        <f t="shared" si="6"/>
        <v>80.762628132639719</v>
      </c>
      <c r="I91" s="3">
        <v>1901110.7599999998</v>
      </c>
      <c r="J91" s="4">
        <f>[1]Табл.2.2!F92</f>
        <v>1016920.91</v>
      </c>
      <c r="K91" s="1">
        <f t="shared" si="7"/>
        <v>-46.50911817468225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7280234.459999999</v>
      </c>
      <c r="D93" s="8">
        <f t="shared" si="4"/>
        <v>11108888.179999998</v>
      </c>
      <c r="E93" s="5">
        <f t="shared" si="5"/>
        <v>52.589703546443189</v>
      </c>
      <c r="F93" s="16">
        <v>5372600.0799999991</v>
      </c>
      <c r="G93" s="8">
        <f>[1]Табл.2.2!D94</f>
        <v>10092267.269999998</v>
      </c>
      <c r="H93" s="5">
        <f t="shared" si="6"/>
        <v>87.846985067237682</v>
      </c>
      <c r="I93" s="16">
        <v>1907634.38</v>
      </c>
      <c r="J93" s="8">
        <f>[1]Табл.2.2!F94</f>
        <v>1016620.91</v>
      </c>
      <c r="K93" s="5">
        <f t="shared" si="7"/>
        <v>-46.707769546489295</v>
      </c>
    </row>
    <row r="94" spans="1:11" x14ac:dyDescent="0.25">
      <c r="A94" s="38" t="s">
        <v>16</v>
      </c>
      <c r="B94" s="38"/>
      <c r="C94" s="8">
        <f t="shared" si="4"/>
        <v>990732.58000000007</v>
      </c>
      <c r="D94" s="8">
        <f t="shared" si="4"/>
        <v>1422352.35</v>
      </c>
      <c r="E94" s="5">
        <f t="shared" si="5"/>
        <v>43.565718813849855</v>
      </c>
      <c r="F94" s="16">
        <v>997256.20000000007</v>
      </c>
      <c r="G94" s="8">
        <f>[1]Табл.2.2!D95</f>
        <v>1422052.35</v>
      </c>
      <c r="H94" s="5">
        <f t="shared" si="6"/>
        <v>42.596491252699167</v>
      </c>
      <c r="I94" s="16">
        <v>-6523.62</v>
      </c>
      <c r="J94" s="8">
        <f>[1]Табл.2.2!F95</f>
        <v>300</v>
      </c>
      <c r="K94" s="5">
        <f t="shared" si="7"/>
        <v>-104.59867374249266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35634.36</v>
      </c>
      <c r="D96" s="8">
        <f t="shared" si="4"/>
        <v>49334.33</v>
      </c>
      <c r="E96" s="5">
        <f t="shared" si="5"/>
        <v>38.445954971549924</v>
      </c>
      <c r="F96" s="16">
        <v>35634.36</v>
      </c>
      <c r="G96" s="8">
        <f>[1]Табл.2.2!D97</f>
        <v>49334.33</v>
      </c>
      <c r="H96" s="5">
        <f t="shared" si="6"/>
        <v>38.445954971549924</v>
      </c>
      <c r="I96" s="16">
        <v>0</v>
      </c>
      <c r="J96" s="8">
        <f>[1]Табл.2.2!F97</f>
        <v>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108408.13</v>
      </c>
      <c r="D97" s="8">
        <f t="shared" si="4"/>
        <v>43302.59</v>
      </c>
      <c r="E97" s="5">
        <f t="shared" si="5"/>
        <v>-60.055957057833211</v>
      </c>
      <c r="F97" s="16">
        <v>108408.13</v>
      </c>
      <c r="G97" s="8">
        <f>[1]Табл.2.2!D98</f>
        <v>43302.59</v>
      </c>
      <c r="H97" s="5">
        <f t="shared" si="6"/>
        <v>-60.055957057833211</v>
      </c>
      <c r="I97" s="16">
        <v>0</v>
      </c>
      <c r="J97" s="8">
        <f>[1]Табл.2.2!F98</f>
        <v>0</v>
      </c>
      <c r="K97" s="5">
        <v>0</v>
      </c>
    </row>
    <row r="98" spans="1:11" x14ac:dyDescent="0.25">
      <c r="A98" s="18">
        <v>3</v>
      </c>
      <c r="B98" s="28" t="s">
        <v>80</v>
      </c>
      <c r="C98" s="8">
        <f t="shared" si="4"/>
        <v>76392.399999999994</v>
      </c>
      <c r="D98" s="8">
        <f t="shared" si="4"/>
        <v>124391.79000000001</v>
      </c>
      <c r="E98" s="5">
        <f t="shared" si="5"/>
        <v>62.832677072588382</v>
      </c>
      <c r="F98" s="16">
        <v>76392.399999999994</v>
      </c>
      <c r="G98" s="8">
        <f>[1]Табл.2.2!D99</f>
        <v>124391.79000000001</v>
      </c>
      <c r="H98" s="5">
        <f t="shared" si="6"/>
        <v>62.832677072588382</v>
      </c>
      <c r="I98" s="16">
        <v>0</v>
      </c>
      <c r="J98" s="8">
        <f>[1]Табл.2.2!F99</f>
        <v>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38848.880000000005</v>
      </c>
      <c r="D99" s="8">
        <f t="shared" si="4"/>
        <v>42625.47</v>
      </c>
      <c r="E99" s="5">
        <f t="shared" si="5"/>
        <v>9.7212326327039449</v>
      </c>
      <c r="F99" s="16">
        <v>38848.880000000005</v>
      </c>
      <c r="G99" s="8">
        <f>[1]Табл.2.2!D100</f>
        <v>42625.47</v>
      </c>
      <c r="H99" s="5">
        <f t="shared" si="6"/>
        <v>9.7212326327039449</v>
      </c>
      <c r="I99" s="16">
        <v>0</v>
      </c>
      <c r="J99" s="8">
        <f>[1]Табл.2.2!F100</f>
        <v>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28465.069999999996</v>
      </c>
      <c r="D100" s="8">
        <f t="shared" si="4"/>
        <v>204335.59999999998</v>
      </c>
      <c r="E100" s="5" t="s">
        <v>158</v>
      </c>
      <c r="F100" s="16">
        <v>28465.069999999996</v>
      </c>
      <c r="G100" s="8">
        <f>[1]Табл.2.2!D101</f>
        <v>204335.59999999998</v>
      </c>
      <c r="H100" s="5" t="s">
        <v>158</v>
      </c>
      <c r="I100" s="16">
        <v>0</v>
      </c>
      <c r="J100" s="8">
        <f>[1]Табл.2.2!F101</f>
        <v>0</v>
      </c>
      <c r="K100" s="5">
        <v>0</v>
      </c>
    </row>
    <row r="101" spans="1:11" x14ac:dyDescent="0.25">
      <c r="A101" s="18">
        <v>6</v>
      </c>
      <c r="B101" s="28" t="s">
        <v>78</v>
      </c>
      <c r="C101" s="8">
        <f t="shared" si="4"/>
        <v>267364.72000000003</v>
      </c>
      <c r="D101" s="8">
        <f t="shared" si="4"/>
        <v>72385.37000000001</v>
      </c>
      <c r="E101" s="5">
        <f t="shared" si="5"/>
        <v>-72.926356925476185</v>
      </c>
      <c r="F101" s="16">
        <v>267664.72000000003</v>
      </c>
      <c r="G101" s="8">
        <f>[1]Табл.2.2!D102</f>
        <v>72385.37000000001</v>
      </c>
      <c r="H101" s="5">
        <f t="shared" si="6"/>
        <v>-72.956701204402293</v>
      </c>
      <c r="I101" s="16">
        <v>-300</v>
      </c>
      <c r="J101" s="8">
        <f>[1]Табл.2.2!F102</f>
        <v>0</v>
      </c>
      <c r="K101" s="5">
        <f t="shared" si="7"/>
        <v>-100</v>
      </c>
    </row>
    <row r="102" spans="1:11" x14ac:dyDescent="0.25">
      <c r="A102" s="18">
        <v>7</v>
      </c>
      <c r="B102" s="28" t="s">
        <v>77</v>
      </c>
      <c r="C102" s="8">
        <f t="shared" si="4"/>
        <v>409017.25</v>
      </c>
      <c r="D102" s="8">
        <f t="shared" si="4"/>
        <v>804623.70000000007</v>
      </c>
      <c r="E102" s="5">
        <f t="shared" si="5"/>
        <v>96.72121408082424</v>
      </c>
      <c r="F102" s="16">
        <v>413617.25</v>
      </c>
      <c r="G102" s="8">
        <f>[1]Табл.2.2!D103</f>
        <v>804323.70000000007</v>
      </c>
      <c r="H102" s="5">
        <f t="shared" si="6"/>
        <v>94.460869318192124</v>
      </c>
      <c r="I102" s="16">
        <v>-4600</v>
      </c>
      <c r="J102" s="8">
        <f>[1]Табл.2.2!F103</f>
        <v>300</v>
      </c>
      <c r="K102" s="5">
        <f t="shared" si="7"/>
        <v>-106.52173913043478</v>
      </c>
    </row>
    <row r="103" spans="1:11" x14ac:dyDescent="0.25">
      <c r="A103" s="15">
        <v>8</v>
      </c>
      <c r="B103" s="21" t="s">
        <v>76</v>
      </c>
      <c r="C103" s="8">
        <f t="shared" si="4"/>
        <v>26601.770000000004</v>
      </c>
      <c r="D103" s="8">
        <f t="shared" si="4"/>
        <v>81353.5</v>
      </c>
      <c r="E103" s="5">
        <f t="shared" si="5"/>
        <v>205.81987589547606</v>
      </c>
      <c r="F103" s="13">
        <v>28225.390000000003</v>
      </c>
      <c r="G103" s="8">
        <f>[1]Табл.2.2!D104</f>
        <v>81353.5</v>
      </c>
      <c r="H103" s="5">
        <f t="shared" si="6"/>
        <v>188.22808117088903</v>
      </c>
      <c r="I103" s="13">
        <v>-1623.62</v>
      </c>
      <c r="J103" s="8">
        <f>[1]Табл.2.2!F104</f>
        <v>0</v>
      </c>
      <c r="K103" s="5">
        <f t="shared" si="7"/>
        <v>-100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10436032.43</v>
      </c>
      <c r="D105" s="4">
        <f t="shared" si="4"/>
        <v>10149559.270000001</v>
      </c>
      <c r="E105" s="1">
        <f t="shared" si="5"/>
        <v>-2.7450389975455209</v>
      </c>
      <c r="F105" s="3">
        <v>9499025.879999999</v>
      </c>
      <c r="G105" s="4">
        <f>[1]Табл.2.2!D106</f>
        <v>8945778.4900000021</v>
      </c>
      <c r="H105" s="1">
        <f t="shared" si="6"/>
        <v>-5.8242539497112773</v>
      </c>
      <c r="I105" s="3">
        <v>937006.54999999993</v>
      </c>
      <c r="J105" s="4">
        <f>[1]Табл.2.2!F106</f>
        <v>1203780.78</v>
      </c>
      <c r="K105" s="1">
        <f t="shared" si="7"/>
        <v>28.47090343178499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7790229.7699999986</v>
      </c>
      <c r="D107" s="8">
        <f t="shared" si="4"/>
        <v>8433857.7000000011</v>
      </c>
      <c r="E107" s="5">
        <f t="shared" si="5"/>
        <v>8.2619890427185965</v>
      </c>
      <c r="F107" s="16">
        <v>6853223.2199999988</v>
      </c>
      <c r="G107" s="8">
        <f>[1]Табл.2.2!D108</f>
        <v>7230876.9200000018</v>
      </c>
      <c r="H107" s="5">
        <f t="shared" si="6"/>
        <v>5.5105997262409687</v>
      </c>
      <c r="I107" s="16">
        <v>937006.54999999993</v>
      </c>
      <c r="J107" s="8">
        <f>[1]Табл.2.2!F108</f>
        <v>1202980.78</v>
      </c>
      <c r="K107" s="5">
        <f t="shared" si="7"/>
        <v>28.385525159882832</v>
      </c>
    </row>
    <row r="108" spans="1:11" x14ac:dyDescent="0.25">
      <c r="A108" s="38" t="s">
        <v>16</v>
      </c>
      <c r="B108" s="38"/>
      <c r="C108" s="8">
        <f t="shared" si="4"/>
        <v>2645802.66</v>
      </c>
      <c r="D108" s="8">
        <f t="shared" si="4"/>
        <v>1715701.5699999996</v>
      </c>
      <c r="E108" s="5">
        <f t="shared" si="5"/>
        <v>-35.153834564517396</v>
      </c>
      <c r="F108" s="16">
        <v>2645802.66</v>
      </c>
      <c r="G108" s="8">
        <f>[1]Табл.2.2!D109</f>
        <v>1714901.5699999996</v>
      </c>
      <c r="H108" s="5">
        <f t="shared" si="6"/>
        <v>-35.184071135524547</v>
      </c>
      <c r="I108" s="16">
        <v>0</v>
      </c>
      <c r="J108" s="8">
        <f>[1]Табл.2.2!F109</f>
        <v>800</v>
      </c>
      <c r="K108" s="5">
        <v>0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-466.90999999999826</v>
      </c>
      <c r="D110" s="8">
        <f t="shared" si="4"/>
        <v>40501.54</v>
      </c>
      <c r="E110" s="5" t="s">
        <v>159</v>
      </c>
      <c r="F110" s="16">
        <v>-466.90999999999826</v>
      </c>
      <c r="G110" s="8">
        <f>[1]Табл.2.2!D111</f>
        <v>40501.54</v>
      </c>
      <c r="H110" s="5" t="s">
        <v>159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70641.52</v>
      </c>
      <c r="D111" s="8">
        <f t="shared" si="4"/>
        <v>90628.150000000009</v>
      </c>
      <c r="E111" s="5">
        <f t="shared" si="5"/>
        <v>28.293035030956304</v>
      </c>
      <c r="F111" s="16">
        <v>70641.52</v>
      </c>
      <c r="G111" s="8">
        <f>[1]Табл.2.2!D112</f>
        <v>90628.150000000009</v>
      </c>
      <c r="H111" s="5">
        <f t="shared" si="6"/>
        <v>28.293035030956304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1015496.95</v>
      </c>
      <c r="D112" s="8">
        <f t="shared" si="4"/>
        <v>105430.89</v>
      </c>
      <c r="E112" s="5">
        <f t="shared" si="5"/>
        <v>-89.61780338188116</v>
      </c>
      <c r="F112" s="16">
        <v>1015496.95</v>
      </c>
      <c r="G112" s="8">
        <f>[1]Табл.2.2!D113</f>
        <v>105430.89</v>
      </c>
      <c r="H112" s="5">
        <f t="shared" si="6"/>
        <v>-89.61780338188116</v>
      </c>
      <c r="I112" s="16">
        <v>0</v>
      </c>
      <c r="J112" s="8">
        <f>[1]Табл.2.2!F113</f>
        <v>0</v>
      </c>
      <c r="K112" s="5">
        <v>0</v>
      </c>
    </row>
    <row r="113" spans="1:11" x14ac:dyDescent="0.25">
      <c r="A113" s="18">
        <v>4</v>
      </c>
      <c r="B113" s="28" t="s">
        <v>70</v>
      </c>
      <c r="C113" s="8">
        <f t="shared" si="4"/>
        <v>25725.24</v>
      </c>
      <c r="D113" s="8">
        <f t="shared" si="4"/>
        <v>34971.94</v>
      </c>
      <c r="E113" s="5">
        <f t="shared" si="5"/>
        <v>35.944076712209494</v>
      </c>
      <c r="F113" s="16">
        <v>25725.24</v>
      </c>
      <c r="G113" s="8">
        <f>[1]Табл.2.2!D114</f>
        <v>34971.94</v>
      </c>
      <c r="H113" s="5">
        <f t="shared" si="6"/>
        <v>35.944076712209494</v>
      </c>
      <c r="I113" s="16">
        <v>0</v>
      </c>
      <c r="J113" s="8">
        <f>[1]Табл.2.2!F114</f>
        <v>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405260.86</v>
      </c>
      <c r="D114" s="8">
        <f t="shared" si="4"/>
        <v>130831.04999999999</v>
      </c>
      <c r="E114" s="5">
        <f t="shared" si="5"/>
        <v>-67.716830586600452</v>
      </c>
      <c r="F114" s="16">
        <v>405260.86</v>
      </c>
      <c r="G114" s="8">
        <f>[1]Табл.2.2!D115</f>
        <v>130831.04999999999</v>
      </c>
      <c r="H114" s="5">
        <f t="shared" si="6"/>
        <v>-67.716830586600452</v>
      </c>
      <c r="I114" s="16">
        <v>0</v>
      </c>
      <c r="J114" s="8">
        <f>[1]Табл.2.2!F115</f>
        <v>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914511.28</v>
      </c>
      <c r="D115" s="8">
        <f t="shared" si="4"/>
        <v>1013974.4399999998</v>
      </c>
      <c r="E115" s="5">
        <f t="shared" si="5"/>
        <v>10.876099855214449</v>
      </c>
      <c r="F115" s="16">
        <v>914511.28</v>
      </c>
      <c r="G115" s="8">
        <f>[1]Табл.2.2!D116</f>
        <v>1013974.4399999998</v>
      </c>
      <c r="H115" s="5">
        <f t="shared" si="6"/>
        <v>10.876099855214449</v>
      </c>
      <c r="I115" s="16">
        <v>0</v>
      </c>
      <c r="J115" s="8">
        <f>[1]Табл.2.2!F116</f>
        <v>0</v>
      </c>
      <c r="K115" s="5">
        <v>0</v>
      </c>
    </row>
    <row r="116" spans="1:11" x14ac:dyDescent="0.25">
      <c r="A116" s="18">
        <v>7</v>
      </c>
      <c r="B116" s="28" t="s">
        <v>67</v>
      </c>
      <c r="C116" s="8">
        <f t="shared" si="4"/>
        <v>115836.63</v>
      </c>
      <c r="D116" s="8">
        <f t="shared" si="4"/>
        <v>157179.72999999998</v>
      </c>
      <c r="E116" s="5">
        <f t="shared" si="5"/>
        <v>35.690869114545166</v>
      </c>
      <c r="F116" s="16">
        <v>115836.63</v>
      </c>
      <c r="G116" s="8">
        <f>[1]Табл.2.2!D117</f>
        <v>157179.72999999998</v>
      </c>
      <c r="H116" s="5">
        <f t="shared" si="6"/>
        <v>35.690869114545166</v>
      </c>
      <c r="I116" s="16">
        <v>0</v>
      </c>
      <c r="J116" s="8">
        <f>[1]Табл.2.2!F117</f>
        <v>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17236.75</v>
      </c>
      <c r="D117" s="8">
        <f t="shared" si="4"/>
        <v>29081.879999999997</v>
      </c>
      <c r="E117" s="5">
        <f t="shared" si="5"/>
        <v>68.720205375143195</v>
      </c>
      <c r="F117" s="16">
        <v>17236.75</v>
      </c>
      <c r="G117" s="8">
        <f>[1]Табл.2.2!D118</f>
        <v>28581.879999999997</v>
      </c>
      <c r="H117" s="5">
        <f t="shared" si="6"/>
        <v>65.819426516019519</v>
      </c>
      <c r="I117" s="16">
        <v>0</v>
      </c>
      <c r="J117" s="8">
        <f>[1]Табл.2.2!F118</f>
        <v>500</v>
      </c>
      <c r="K117" s="5">
        <v>0</v>
      </c>
    </row>
    <row r="118" spans="1:11" x14ac:dyDescent="0.25">
      <c r="A118" s="15">
        <v>9</v>
      </c>
      <c r="B118" s="21" t="s">
        <v>65</v>
      </c>
      <c r="C118" s="8">
        <f t="shared" si="4"/>
        <v>81560.34</v>
      </c>
      <c r="D118" s="8">
        <f t="shared" si="4"/>
        <v>113101.95</v>
      </c>
      <c r="E118" s="5">
        <f t="shared" si="5"/>
        <v>38.6727299076978</v>
      </c>
      <c r="F118" s="13">
        <v>81560.34</v>
      </c>
      <c r="G118" s="8">
        <f>[1]Табл.2.2!D119</f>
        <v>112801.95</v>
      </c>
      <c r="H118" s="5">
        <f t="shared" si="6"/>
        <v>38.304904074701028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11621807.92</v>
      </c>
      <c r="D120" s="4">
        <f t="shared" si="4"/>
        <v>13663911.630000006</v>
      </c>
      <c r="E120" s="1">
        <f t="shared" si="5"/>
        <v>17.571308388996385</v>
      </c>
      <c r="F120" s="3">
        <v>10150414.08</v>
      </c>
      <c r="G120" s="4">
        <f>[1]Табл.2.2!D121</f>
        <v>12276288.120000007</v>
      </c>
      <c r="H120" s="1">
        <f t="shared" si="6"/>
        <v>20.94371740152701</v>
      </c>
      <c r="I120" s="3">
        <v>1471393.8399999999</v>
      </c>
      <c r="J120" s="4">
        <f>[1]Табл.2.2!F121</f>
        <v>1387623.5099999998</v>
      </c>
      <c r="K120" s="1">
        <f t="shared" si="7"/>
        <v>-5.6932636064318558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10325252.66</v>
      </c>
      <c r="D122" s="8">
        <f t="shared" si="4"/>
        <v>11707348.260000005</v>
      </c>
      <c r="E122" s="5">
        <f t="shared" si="5"/>
        <v>13.385586246758294</v>
      </c>
      <c r="F122" s="16">
        <v>8867068.0099999998</v>
      </c>
      <c r="G122" s="8">
        <f>[1]Табл.2.2!D123</f>
        <v>10403369.230000006</v>
      </c>
      <c r="H122" s="5">
        <f t="shared" si="6"/>
        <v>17.325921243272461</v>
      </c>
      <c r="I122" s="16">
        <v>1458184.65</v>
      </c>
      <c r="J122" s="8">
        <f>[1]Табл.2.2!F123</f>
        <v>1303979.0299999998</v>
      </c>
      <c r="K122" s="5">
        <f t="shared" si="7"/>
        <v>-10.575177841846028</v>
      </c>
    </row>
    <row r="123" spans="1:11" x14ac:dyDescent="0.25">
      <c r="A123" s="38" t="s">
        <v>16</v>
      </c>
      <c r="B123" s="38"/>
      <c r="C123" s="8">
        <f t="shared" si="4"/>
        <v>1296555.2599999998</v>
      </c>
      <c r="D123" s="8">
        <f t="shared" si="4"/>
        <v>1956563.3699999999</v>
      </c>
      <c r="E123" s="5">
        <f t="shared" si="5"/>
        <v>50.904742000738167</v>
      </c>
      <c r="F123" s="16">
        <v>1283346.0699999998</v>
      </c>
      <c r="G123" s="8">
        <f>[1]Табл.2.2!D124</f>
        <v>1872918.89</v>
      </c>
      <c r="H123" s="5">
        <f t="shared" si="6"/>
        <v>45.94028327838339</v>
      </c>
      <c r="I123" s="16">
        <v>13209.189999999999</v>
      </c>
      <c r="J123" s="8">
        <f>[1]Табл.2.2!F124</f>
        <v>83644.48000000001</v>
      </c>
      <c r="K123" s="5" t="s">
        <v>158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94809.5</v>
      </c>
      <c r="D125" s="8">
        <f t="shared" si="4"/>
        <v>29351.120000000003</v>
      </c>
      <c r="E125" s="5">
        <f t="shared" si="5"/>
        <v>-69.042005284280577</v>
      </c>
      <c r="F125" s="16">
        <v>95309.5</v>
      </c>
      <c r="G125" s="8">
        <f>[1]Табл.2.2!D126</f>
        <v>29351.120000000003</v>
      </c>
      <c r="H125" s="5">
        <f t="shared" si="6"/>
        <v>-69.204412991359732</v>
      </c>
      <c r="I125" s="16">
        <v>-500</v>
      </c>
      <c r="J125" s="8">
        <f>[1]Табл.2.2!F126</f>
        <v>0</v>
      </c>
      <c r="K125" s="5">
        <f t="shared" si="7"/>
        <v>-100</v>
      </c>
    </row>
    <row r="126" spans="1:11" x14ac:dyDescent="0.25">
      <c r="A126" s="18">
        <v>2</v>
      </c>
      <c r="B126" s="28" t="s">
        <v>61</v>
      </c>
      <c r="C126" s="8">
        <f t="shared" si="4"/>
        <v>18411.810000000005</v>
      </c>
      <c r="D126" s="8">
        <f t="shared" si="4"/>
        <v>81260.400000000023</v>
      </c>
      <c r="E126" s="5">
        <f t="shared" si="5"/>
        <v>341.3493295879112</v>
      </c>
      <c r="F126" s="16">
        <v>18411.810000000005</v>
      </c>
      <c r="G126" s="8">
        <f>[1]Табл.2.2!D127</f>
        <v>81260.400000000023</v>
      </c>
      <c r="H126" s="5">
        <f t="shared" si="6"/>
        <v>341.3493295879112</v>
      </c>
      <c r="I126" s="16">
        <v>0</v>
      </c>
      <c r="J126" s="8">
        <f>[1]Табл.2.2!F127</f>
        <v>0</v>
      </c>
      <c r="K126" s="5">
        <v>0</v>
      </c>
    </row>
    <row r="127" spans="1:11" x14ac:dyDescent="0.25">
      <c r="A127" s="18">
        <v>3</v>
      </c>
      <c r="B127" s="28" t="s">
        <v>60</v>
      </c>
      <c r="C127" s="8">
        <f t="shared" si="4"/>
        <v>70532.98000000001</v>
      </c>
      <c r="D127" s="8">
        <f t="shared" si="4"/>
        <v>151980.94000000003</v>
      </c>
      <c r="E127" s="5">
        <f t="shared" si="5"/>
        <v>115.47500190690937</v>
      </c>
      <c r="F127" s="16">
        <v>71032.98000000001</v>
      </c>
      <c r="G127" s="8">
        <f>[1]Табл.2.2!D128</f>
        <v>151480.94000000003</v>
      </c>
      <c r="H127" s="5">
        <f t="shared" si="6"/>
        <v>113.25437845913265</v>
      </c>
      <c r="I127" s="16">
        <v>-500</v>
      </c>
      <c r="J127" s="8">
        <f>[1]Табл.2.2!F128</f>
        <v>500</v>
      </c>
      <c r="K127" s="5">
        <f t="shared" si="7"/>
        <v>-200</v>
      </c>
    </row>
    <row r="128" spans="1:11" x14ac:dyDescent="0.25">
      <c r="A128" s="18">
        <v>4</v>
      </c>
      <c r="B128" s="28" t="s">
        <v>59</v>
      </c>
      <c r="C128" s="8">
        <f t="shared" si="4"/>
        <v>-407.1200000000008</v>
      </c>
      <c r="D128" s="8">
        <f t="shared" si="4"/>
        <v>29214.21</v>
      </c>
      <c r="E128" s="5" t="s">
        <v>159</v>
      </c>
      <c r="F128" s="16">
        <v>4592.8799999999992</v>
      </c>
      <c r="G128" s="8">
        <f>[1]Табл.2.2!D129</f>
        <v>29214.21</v>
      </c>
      <c r="H128" s="5" t="s">
        <v>158</v>
      </c>
      <c r="I128" s="16">
        <v>-5000</v>
      </c>
      <c r="J128" s="8">
        <f>[1]Табл.2.2!F129</f>
        <v>0</v>
      </c>
      <c r="K128" s="5">
        <f t="shared" si="7"/>
        <v>-100</v>
      </c>
    </row>
    <row r="129" spans="1:11" x14ac:dyDescent="0.25">
      <c r="A129" s="18">
        <v>5</v>
      </c>
      <c r="B129" s="28" t="s">
        <v>58</v>
      </c>
      <c r="C129" s="8">
        <f t="shared" si="4"/>
        <v>60364.58</v>
      </c>
      <c r="D129" s="8">
        <f t="shared" si="4"/>
        <v>51857.58</v>
      </c>
      <c r="E129" s="5">
        <f t="shared" si="5"/>
        <v>-14.092701382168144</v>
      </c>
      <c r="F129" s="16">
        <v>60364.58</v>
      </c>
      <c r="G129" s="8">
        <f>[1]Табл.2.2!D130</f>
        <v>51857.58</v>
      </c>
      <c r="H129" s="5">
        <f t="shared" si="6"/>
        <v>-14.092701382168144</v>
      </c>
      <c r="I129" s="16">
        <v>0</v>
      </c>
      <c r="J129" s="8">
        <f>[1]Табл.2.2!F130</f>
        <v>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41689.18</v>
      </c>
      <c r="D130" s="8">
        <f t="shared" si="4"/>
        <v>50660.29</v>
      </c>
      <c r="E130" s="5">
        <f t="shared" si="5"/>
        <v>21.51903683401784</v>
      </c>
      <c r="F130" s="16">
        <v>35527.19</v>
      </c>
      <c r="G130" s="8">
        <f>[1]Табл.2.2!D131</f>
        <v>50660.29</v>
      </c>
      <c r="H130" s="5">
        <f t="shared" si="6"/>
        <v>42.595825901232246</v>
      </c>
      <c r="I130" s="16">
        <v>6161.99</v>
      </c>
      <c r="J130" s="8">
        <f>[1]Табл.2.2!F131</f>
        <v>0</v>
      </c>
      <c r="K130" s="5">
        <f t="shared" si="7"/>
        <v>-100</v>
      </c>
    </row>
    <row r="131" spans="1:11" x14ac:dyDescent="0.25">
      <c r="A131" s="18">
        <v>7</v>
      </c>
      <c r="B131" s="28" t="s">
        <v>56</v>
      </c>
      <c r="C131" s="8">
        <f t="shared" si="4"/>
        <v>895562.34999999986</v>
      </c>
      <c r="D131" s="8">
        <f t="shared" si="4"/>
        <v>1359784.96</v>
      </c>
      <c r="E131" s="5">
        <f t="shared" si="5"/>
        <v>51.835878317126685</v>
      </c>
      <c r="F131" s="16">
        <v>889964.33999999985</v>
      </c>
      <c r="G131" s="8">
        <f>[1]Табл.2.2!D132</f>
        <v>1287529.05</v>
      </c>
      <c r="H131" s="5">
        <f t="shared" si="6"/>
        <v>44.671982025706825</v>
      </c>
      <c r="I131" s="16">
        <v>5598.01</v>
      </c>
      <c r="J131" s="8">
        <f>[1]Табл.2.2!F132</f>
        <v>72255.91</v>
      </c>
      <c r="K131" s="5" t="s">
        <v>158</v>
      </c>
    </row>
    <row r="132" spans="1:11" x14ac:dyDescent="0.25">
      <c r="A132" s="18">
        <v>8</v>
      </c>
      <c r="B132" s="28" t="s">
        <v>55</v>
      </c>
      <c r="C132" s="8">
        <f t="shared" si="4"/>
        <v>71095.509999999995</v>
      </c>
      <c r="D132" s="8">
        <f t="shared" si="4"/>
        <v>113090.22</v>
      </c>
      <c r="E132" s="5">
        <f t="shared" si="5"/>
        <v>59.068019907305001</v>
      </c>
      <c r="F132" s="16">
        <v>63646.319999999992</v>
      </c>
      <c r="G132" s="8">
        <f>[1]Табл.2.2!D133</f>
        <v>102201.65</v>
      </c>
      <c r="H132" s="5">
        <f t="shared" si="6"/>
        <v>60.57746936507877</v>
      </c>
      <c r="I132" s="16">
        <v>7449.19</v>
      </c>
      <c r="J132" s="8">
        <f>[1]Табл.2.2!F133</f>
        <v>10888.57</v>
      </c>
      <c r="K132" s="5">
        <f t="shared" si="7"/>
        <v>46.171194452014248</v>
      </c>
    </row>
    <row r="133" spans="1:11" x14ac:dyDescent="0.25">
      <c r="A133" s="18">
        <v>9</v>
      </c>
      <c r="B133" s="28" t="s">
        <v>54</v>
      </c>
      <c r="C133" s="8">
        <f t="shared" si="4"/>
        <v>22790.45</v>
      </c>
      <c r="D133" s="8">
        <f t="shared" si="4"/>
        <v>26271.43</v>
      </c>
      <c r="E133" s="5">
        <f t="shared" si="5"/>
        <v>15.273853741369734</v>
      </c>
      <c r="F133" s="16">
        <v>22790.45</v>
      </c>
      <c r="G133" s="8">
        <f>[1]Табл.2.2!D134</f>
        <v>26271.43</v>
      </c>
      <c r="H133" s="5">
        <f t="shared" si="6"/>
        <v>15.273853741369734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4715.5399999999991</v>
      </c>
      <c r="D134" s="8">
        <f t="shared" si="4"/>
        <v>25314.57</v>
      </c>
      <c r="E134" s="5">
        <f t="shared" si="5"/>
        <v>436.8328971867486</v>
      </c>
      <c r="F134" s="16">
        <v>4715.5399999999991</v>
      </c>
      <c r="G134" s="8">
        <f>[1]Табл.2.2!D135</f>
        <v>25314.57</v>
      </c>
      <c r="H134" s="5">
        <f t="shared" si="6"/>
        <v>436.8328971867486</v>
      </c>
      <c r="I134" s="16">
        <v>0</v>
      </c>
      <c r="J134" s="8">
        <f>[1]Табл.2.2!F135</f>
        <v>0</v>
      </c>
      <c r="K134" s="5">
        <v>0</v>
      </c>
    </row>
    <row r="135" spans="1:11" x14ac:dyDescent="0.25">
      <c r="A135" s="15">
        <v>11</v>
      </c>
      <c r="B135" s="21" t="s">
        <v>52</v>
      </c>
      <c r="C135" s="8">
        <f t="shared" si="4"/>
        <v>16990.48</v>
      </c>
      <c r="D135" s="8">
        <f t="shared" si="4"/>
        <v>37777.649999999994</v>
      </c>
      <c r="E135" s="5">
        <f t="shared" si="5"/>
        <v>122.34598433946536</v>
      </c>
      <c r="F135" s="13">
        <v>16990.48</v>
      </c>
      <c r="G135" s="8">
        <f>[1]Табл.2.2!D136</f>
        <v>37777.649999999994</v>
      </c>
      <c r="H135" s="5">
        <f t="shared" si="6"/>
        <v>122.34598433946536</v>
      </c>
      <c r="I135" s="13">
        <v>0</v>
      </c>
      <c r="J135" s="8">
        <f>[1]Табл.2.2!F136</f>
        <v>0</v>
      </c>
      <c r="K135" s="5">
        <v>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21173533.77</v>
      </c>
      <c r="D137" s="4">
        <f t="shared" si="8"/>
        <v>16594689.569999997</v>
      </c>
      <c r="E137" s="1">
        <f t="shared" ref="E137:E199" si="9">D137/C137*100-100</f>
        <v>-21.625318899236362</v>
      </c>
      <c r="F137" s="3">
        <v>9185075.0800000001</v>
      </c>
      <c r="G137" s="4">
        <f>[1]Табл.2.2!D138</f>
        <v>14005421.199999997</v>
      </c>
      <c r="H137" s="1">
        <f t="shared" ref="H137:H199" si="10">G137/F137*100-100</f>
        <v>52.480203787294442</v>
      </c>
      <c r="I137" s="3">
        <v>11988458.689999999</v>
      </c>
      <c r="J137" s="4">
        <f>[1]Табл.2.2!F138</f>
        <v>2589268.3699999996</v>
      </c>
      <c r="K137" s="1">
        <f t="shared" ref="K137:K199" si="11">J137/I137*100-100</f>
        <v>-78.401991140364018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19408714.050000001</v>
      </c>
      <c r="D139" s="8">
        <f t="shared" si="8"/>
        <v>13611671.899999999</v>
      </c>
      <c r="E139" s="5">
        <f t="shared" si="9"/>
        <v>-29.868244413647801</v>
      </c>
      <c r="F139" s="16">
        <v>7818783.1200000001</v>
      </c>
      <c r="G139" s="8">
        <f>[1]Табл.2.2!D140</f>
        <v>11062054.259999998</v>
      </c>
      <c r="H139" s="5">
        <f t="shared" si="10"/>
        <v>41.480510332917362</v>
      </c>
      <c r="I139" s="16">
        <v>11589930.93</v>
      </c>
      <c r="J139" s="8">
        <f>[1]Табл.2.2!F140</f>
        <v>2549617.6399999997</v>
      </c>
      <c r="K139" s="5">
        <f t="shared" si="11"/>
        <v>-78.001442326110563</v>
      </c>
    </row>
    <row r="140" spans="1:11" x14ac:dyDescent="0.25">
      <c r="A140" s="38" t="s">
        <v>16</v>
      </c>
      <c r="B140" s="38"/>
      <c r="C140" s="8">
        <f t="shared" si="8"/>
        <v>1764819.7200000002</v>
      </c>
      <c r="D140" s="8">
        <f t="shared" si="8"/>
        <v>2983017.6699999995</v>
      </c>
      <c r="E140" s="5">
        <f t="shared" si="9"/>
        <v>69.026764388149473</v>
      </c>
      <c r="F140" s="16">
        <v>1366291.9600000002</v>
      </c>
      <c r="G140" s="8">
        <f>[1]Табл.2.2!D141</f>
        <v>2943366.9399999995</v>
      </c>
      <c r="H140" s="5">
        <f t="shared" si="10"/>
        <v>115.42737761554264</v>
      </c>
      <c r="I140" s="16">
        <v>398527.76</v>
      </c>
      <c r="J140" s="8">
        <f>[1]Табл.2.2!F141</f>
        <v>39650.730000000003</v>
      </c>
      <c r="K140" s="5">
        <f t="shared" si="11"/>
        <v>-90.05069809942475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407955.82</v>
      </c>
      <c r="D142" s="8">
        <f t="shared" si="8"/>
        <v>195022.12000000002</v>
      </c>
      <c r="E142" s="5">
        <f t="shared" si="9"/>
        <v>-52.195284283479516</v>
      </c>
      <c r="F142" s="16">
        <v>120128.31000000001</v>
      </c>
      <c r="G142" s="8">
        <f>[1]Табл.2.2!D143</f>
        <v>195022.12000000002</v>
      </c>
      <c r="H142" s="5">
        <f t="shared" si="10"/>
        <v>62.34484610663381</v>
      </c>
      <c r="I142" s="16">
        <v>287827.51</v>
      </c>
      <c r="J142" s="8">
        <f>[1]Табл.2.2!F143</f>
        <v>0</v>
      </c>
      <c r="K142" s="5">
        <f t="shared" si="11"/>
        <v>-100</v>
      </c>
    </row>
    <row r="143" spans="1:11" x14ac:dyDescent="0.25">
      <c r="A143" s="18">
        <v>2</v>
      </c>
      <c r="B143" s="20" t="s">
        <v>48</v>
      </c>
      <c r="C143" s="8">
        <f t="shared" si="8"/>
        <v>270658.54000000004</v>
      </c>
      <c r="D143" s="8">
        <f t="shared" si="8"/>
        <v>566693.68999999983</v>
      </c>
      <c r="E143" s="5">
        <f t="shared" si="9"/>
        <v>109.37587633480908</v>
      </c>
      <c r="F143" s="16">
        <v>256006.54</v>
      </c>
      <c r="G143" s="8">
        <f>[1]Табл.2.2!D144</f>
        <v>566493.68999999983</v>
      </c>
      <c r="H143" s="5">
        <f t="shared" si="10"/>
        <v>121.28094461961783</v>
      </c>
      <c r="I143" s="16">
        <v>14652</v>
      </c>
      <c r="J143" s="8">
        <f>[1]Табл.2.2!F144</f>
        <v>200</v>
      </c>
      <c r="K143" s="5">
        <f t="shared" si="11"/>
        <v>-98.634998634998638</v>
      </c>
    </row>
    <row r="144" spans="1:11" x14ac:dyDescent="0.25">
      <c r="A144" s="18">
        <v>3</v>
      </c>
      <c r="B144" s="20" t="s">
        <v>47</v>
      </c>
      <c r="C144" s="8">
        <f t="shared" si="8"/>
        <v>162430.67000000001</v>
      </c>
      <c r="D144" s="8">
        <f t="shared" si="8"/>
        <v>515459.01999999996</v>
      </c>
      <c r="E144" s="5">
        <f t="shared" si="9"/>
        <v>217.34094306204605</v>
      </c>
      <c r="F144" s="16">
        <v>127730.67000000001</v>
      </c>
      <c r="G144" s="8">
        <f>[1]Табл.2.2!D145</f>
        <v>515459.01999999996</v>
      </c>
      <c r="H144" s="5">
        <f t="shared" si="10"/>
        <v>303.55148845613974</v>
      </c>
      <c r="I144" s="16">
        <v>34700</v>
      </c>
      <c r="J144" s="8">
        <f>[1]Табл.2.2!F145</f>
        <v>0</v>
      </c>
      <c r="K144" s="5">
        <f t="shared" si="11"/>
        <v>-100</v>
      </c>
    </row>
    <row r="145" spans="1:11" x14ac:dyDescent="0.25">
      <c r="A145" s="18">
        <v>4</v>
      </c>
      <c r="B145" s="20" t="s">
        <v>46</v>
      </c>
      <c r="C145" s="8">
        <f t="shared" si="8"/>
        <v>553017.02</v>
      </c>
      <c r="D145" s="8">
        <f t="shared" si="8"/>
        <v>838591.83999999985</v>
      </c>
      <c r="E145" s="5">
        <f t="shared" si="9"/>
        <v>51.639426938433076</v>
      </c>
      <c r="F145" s="16">
        <v>484368.76999999996</v>
      </c>
      <c r="G145" s="8">
        <f>[1]Табл.2.2!D146</f>
        <v>799141.10999999987</v>
      </c>
      <c r="H145" s="5">
        <f t="shared" si="10"/>
        <v>64.986093137259843</v>
      </c>
      <c r="I145" s="16">
        <v>68648.25</v>
      </c>
      <c r="J145" s="8">
        <f>[1]Табл.2.2!F146</f>
        <v>39450.730000000003</v>
      </c>
      <c r="K145" s="5">
        <f t="shared" si="11"/>
        <v>-42.532067459840562</v>
      </c>
    </row>
    <row r="146" spans="1:11" x14ac:dyDescent="0.25">
      <c r="A146" s="18">
        <v>5</v>
      </c>
      <c r="B146" s="20" t="s">
        <v>45</v>
      </c>
      <c r="C146" s="8">
        <f t="shared" si="8"/>
        <v>17461.77</v>
      </c>
      <c r="D146" s="8">
        <f t="shared" si="8"/>
        <v>20799.39</v>
      </c>
      <c r="E146" s="5">
        <f t="shared" si="9"/>
        <v>19.113869899786778</v>
      </c>
      <c r="F146" s="16">
        <v>17761.77</v>
      </c>
      <c r="G146" s="8">
        <f>[1]Табл.2.2!D147</f>
        <v>20799.39</v>
      </c>
      <c r="H146" s="5">
        <f t="shared" si="10"/>
        <v>17.102011792743625</v>
      </c>
      <c r="I146" s="16">
        <v>-300</v>
      </c>
      <c r="J146" s="8">
        <f>[1]Табл.2.2!F147</f>
        <v>0</v>
      </c>
      <c r="K146" s="5">
        <f t="shared" si="11"/>
        <v>-100</v>
      </c>
    </row>
    <row r="147" spans="1:11" x14ac:dyDescent="0.25">
      <c r="A147" s="18">
        <v>6</v>
      </c>
      <c r="B147" s="20" t="s">
        <v>44</v>
      </c>
      <c r="C147" s="8">
        <f t="shared" si="8"/>
        <v>300817.26999999996</v>
      </c>
      <c r="D147" s="8">
        <f t="shared" si="8"/>
        <v>777536.12000000011</v>
      </c>
      <c r="E147" s="5">
        <f t="shared" si="9"/>
        <v>158.47456165000108</v>
      </c>
      <c r="F147" s="16">
        <v>300817.26999999996</v>
      </c>
      <c r="G147" s="8">
        <f>[1]Табл.2.2!D148</f>
        <v>777536.12000000011</v>
      </c>
      <c r="H147" s="5">
        <f t="shared" si="10"/>
        <v>158.47456165000108</v>
      </c>
      <c r="I147" s="16">
        <v>0</v>
      </c>
      <c r="J147" s="8">
        <f>[1]Табл.2.2!F148</f>
        <v>0</v>
      </c>
      <c r="K147" s="5">
        <v>0</v>
      </c>
    </row>
    <row r="148" spans="1:11" x14ac:dyDescent="0.25">
      <c r="A148" s="18">
        <v>7</v>
      </c>
      <c r="B148" s="20" t="s">
        <v>43</v>
      </c>
      <c r="C148" s="8">
        <f t="shared" si="8"/>
        <v>30000.550000000003</v>
      </c>
      <c r="D148" s="8">
        <f t="shared" si="8"/>
        <v>39652.069999999992</v>
      </c>
      <c r="E148" s="5">
        <f t="shared" si="9"/>
        <v>32.171143529035277</v>
      </c>
      <c r="F148" s="16">
        <v>37000.550000000003</v>
      </c>
      <c r="G148" s="8">
        <f>[1]Табл.2.2!D149</f>
        <v>39652.069999999992</v>
      </c>
      <c r="H148" s="5">
        <f t="shared" si="10"/>
        <v>7.1661637462145507</v>
      </c>
      <c r="I148" s="16">
        <v>-7000</v>
      </c>
      <c r="J148" s="8">
        <f>[1]Табл.2.2!F149</f>
        <v>0</v>
      </c>
      <c r="K148" s="5">
        <f t="shared" si="11"/>
        <v>-100</v>
      </c>
    </row>
    <row r="149" spans="1:11" x14ac:dyDescent="0.25">
      <c r="A149" s="15">
        <v>8</v>
      </c>
      <c r="B149" s="19" t="s">
        <v>42</v>
      </c>
      <c r="C149" s="8">
        <f t="shared" si="8"/>
        <v>22478.080000000002</v>
      </c>
      <c r="D149" s="8">
        <f t="shared" si="8"/>
        <v>29263.420000000002</v>
      </c>
      <c r="E149" s="5">
        <f t="shared" si="9"/>
        <v>30.186475001423617</v>
      </c>
      <c r="F149" s="13">
        <v>22478.080000000002</v>
      </c>
      <c r="G149" s="8">
        <f>[1]Табл.2.2!D150</f>
        <v>29263.420000000002</v>
      </c>
      <c r="H149" s="5">
        <f t="shared" si="10"/>
        <v>30.186475001423617</v>
      </c>
      <c r="I149" s="13">
        <v>0</v>
      </c>
      <c r="J149" s="8">
        <f>[1]Табл.2.2!F150</f>
        <v>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7411870.8700000001</v>
      </c>
      <c r="D151" s="4">
        <f t="shared" si="8"/>
        <v>7790395.7800000031</v>
      </c>
      <c r="E151" s="1">
        <f t="shared" si="9"/>
        <v>5.1070089676292838</v>
      </c>
      <c r="F151" s="3">
        <v>5659095.1600000001</v>
      </c>
      <c r="G151" s="4">
        <f>[1]Табл.2.2!D152</f>
        <v>6012957.4300000025</v>
      </c>
      <c r="H151" s="1">
        <f t="shared" si="10"/>
        <v>6.2529832065945072</v>
      </c>
      <c r="I151" s="3">
        <v>1752775.71</v>
      </c>
      <c r="J151" s="4">
        <f>[1]Табл.2.2!F152</f>
        <v>1777438.35</v>
      </c>
      <c r="K151" s="1">
        <f t="shared" si="11"/>
        <v>1.4070619451932203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5906219.1400000006</v>
      </c>
      <c r="D153" s="8">
        <f t="shared" si="8"/>
        <v>6277165.6000000024</v>
      </c>
      <c r="E153" s="5">
        <f t="shared" si="9"/>
        <v>6.2806078001366217</v>
      </c>
      <c r="F153" s="16">
        <v>4986239.6400000006</v>
      </c>
      <c r="G153" s="8">
        <f>[1]Табл.2.2!D154</f>
        <v>5173189.6800000025</v>
      </c>
      <c r="H153" s="5">
        <f t="shared" si="10"/>
        <v>3.7493191963794601</v>
      </c>
      <c r="I153" s="16">
        <v>919979.5</v>
      </c>
      <c r="J153" s="8">
        <f>[1]Табл.2.2!F154</f>
        <v>1103975.9200000002</v>
      </c>
      <c r="K153" s="5">
        <f t="shared" si="11"/>
        <v>20.000056522998634</v>
      </c>
    </row>
    <row r="154" spans="1:11" x14ac:dyDescent="0.25">
      <c r="A154" s="38" t="s">
        <v>16</v>
      </c>
      <c r="B154" s="38"/>
      <c r="C154" s="8">
        <f t="shared" si="8"/>
        <v>1505651.73</v>
      </c>
      <c r="D154" s="8">
        <f t="shared" si="8"/>
        <v>1513230.18</v>
      </c>
      <c r="E154" s="5">
        <f t="shared" si="9"/>
        <v>0.50333352985951763</v>
      </c>
      <c r="F154" s="16">
        <v>672855.52</v>
      </c>
      <c r="G154" s="8">
        <f>[1]Табл.2.2!D155</f>
        <v>839767.74999999988</v>
      </c>
      <c r="H154" s="5">
        <f t="shared" si="10"/>
        <v>24.80654836568776</v>
      </c>
      <c r="I154" s="16">
        <v>832796.21</v>
      </c>
      <c r="J154" s="8">
        <f>[1]Табл.2.2!F155</f>
        <v>673462.43</v>
      </c>
      <c r="K154" s="5">
        <f t="shared" si="11"/>
        <v>-19.132385340706577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34448.270000000004</v>
      </c>
      <c r="D156" s="8">
        <f t="shared" si="8"/>
        <v>73754.960000000006</v>
      </c>
      <c r="E156" s="5">
        <f t="shared" si="9"/>
        <v>114.10352392152058</v>
      </c>
      <c r="F156" s="16">
        <v>29638.83</v>
      </c>
      <c r="G156" s="8">
        <f>[1]Табл.2.2!D157</f>
        <v>42465.520000000004</v>
      </c>
      <c r="H156" s="5">
        <f t="shared" si="10"/>
        <v>43.276640812069843</v>
      </c>
      <c r="I156" s="16">
        <v>4809.4400000000005</v>
      </c>
      <c r="J156" s="8">
        <f>[1]Табл.2.2!F157</f>
        <v>31289.439999999999</v>
      </c>
      <c r="K156" s="5" t="s">
        <v>158</v>
      </c>
    </row>
    <row r="157" spans="1:11" x14ac:dyDescent="0.25">
      <c r="A157" s="18">
        <v>2</v>
      </c>
      <c r="B157" s="28" t="s">
        <v>38</v>
      </c>
      <c r="C157" s="8">
        <f t="shared" si="8"/>
        <v>101306.34</v>
      </c>
      <c r="D157" s="8">
        <f t="shared" si="8"/>
        <v>240049.51</v>
      </c>
      <c r="E157" s="5">
        <f t="shared" si="9"/>
        <v>136.95408401882844</v>
      </c>
      <c r="F157" s="16">
        <v>28333.170000000002</v>
      </c>
      <c r="G157" s="8">
        <f>[1]Табл.2.2!D158</f>
        <v>37095.51</v>
      </c>
      <c r="H157" s="5">
        <f t="shared" si="10"/>
        <v>30.926084162132241</v>
      </c>
      <c r="I157" s="16">
        <v>72973.17</v>
      </c>
      <c r="J157" s="8">
        <f>[1]Табл.2.2!F158</f>
        <v>202954</v>
      </c>
      <c r="K157" s="5">
        <f t="shared" si="11"/>
        <v>178.12139722037568</v>
      </c>
    </row>
    <row r="158" spans="1:11" x14ac:dyDescent="0.25">
      <c r="A158" s="18">
        <v>3</v>
      </c>
      <c r="B158" s="28" t="s">
        <v>37</v>
      </c>
      <c r="C158" s="8">
        <f t="shared" si="8"/>
        <v>180003.58000000002</v>
      </c>
      <c r="D158" s="8">
        <f t="shared" si="8"/>
        <v>72480.98</v>
      </c>
      <c r="E158" s="5">
        <f t="shared" si="9"/>
        <v>-59.733589743048448</v>
      </c>
      <c r="F158" s="16">
        <v>37657.58</v>
      </c>
      <c r="G158" s="8">
        <f>[1]Табл.2.2!D159</f>
        <v>23550.979999999996</v>
      </c>
      <c r="H158" s="5">
        <f t="shared" si="10"/>
        <v>-37.460187298280999</v>
      </c>
      <c r="I158" s="16">
        <v>142346</v>
      </c>
      <c r="J158" s="8">
        <f>[1]Табл.2.2!F159</f>
        <v>48930</v>
      </c>
      <c r="K158" s="5">
        <f t="shared" si="11"/>
        <v>-65.626009863290861</v>
      </c>
    </row>
    <row r="159" spans="1:11" x14ac:dyDescent="0.25">
      <c r="A159" s="18">
        <v>4</v>
      </c>
      <c r="B159" s="28" t="s">
        <v>36</v>
      </c>
      <c r="C159" s="8">
        <f t="shared" si="8"/>
        <v>175433.61</v>
      </c>
      <c r="D159" s="8">
        <f t="shared" si="8"/>
        <v>96163.8</v>
      </c>
      <c r="E159" s="5">
        <f t="shared" si="9"/>
        <v>-45.185075995415012</v>
      </c>
      <c r="F159" s="16">
        <v>12352.02</v>
      </c>
      <c r="G159" s="8">
        <f>[1]Табл.2.2!D160</f>
        <v>25954.7</v>
      </c>
      <c r="H159" s="5">
        <f t="shared" si="10"/>
        <v>110.12514552275658</v>
      </c>
      <c r="I159" s="16">
        <v>163081.59</v>
      </c>
      <c r="J159" s="8">
        <f>[1]Табл.2.2!F160</f>
        <v>70209.100000000006</v>
      </c>
      <c r="K159" s="5">
        <f t="shared" si="11"/>
        <v>-56.948482045091659</v>
      </c>
    </row>
    <row r="160" spans="1:11" x14ac:dyDescent="0.25">
      <c r="A160" s="18">
        <v>5</v>
      </c>
      <c r="B160" s="28" t="s">
        <v>35</v>
      </c>
      <c r="C160" s="8">
        <f t="shared" si="8"/>
        <v>637685.69999999995</v>
      </c>
      <c r="D160" s="8">
        <f t="shared" si="8"/>
        <v>680923.10999999987</v>
      </c>
      <c r="E160" s="5">
        <f t="shared" si="9"/>
        <v>6.7803637434554247</v>
      </c>
      <c r="F160" s="16">
        <v>508874.07</v>
      </c>
      <c r="G160" s="8">
        <f>[1]Табл.2.2!D161</f>
        <v>613453.46999999986</v>
      </c>
      <c r="H160" s="5">
        <f t="shared" si="10"/>
        <v>20.551135568766526</v>
      </c>
      <c r="I160" s="16">
        <v>128811.63</v>
      </c>
      <c r="J160" s="8">
        <f>[1]Табл.2.2!F161</f>
        <v>67469.64</v>
      </c>
      <c r="K160" s="5">
        <f t="shared" si="11"/>
        <v>-47.621468651549556</v>
      </c>
    </row>
    <row r="161" spans="1:11" x14ac:dyDescent="0.25">
      <c r="A161" s="18">
        <v>6</v>
      </c>
      <c r="B161" s="28" t="s">
        <v>34</v>
      </c>
      <c r="C161" s="8">
        <f t="shared" si="8"/>
        <v>155766.13</v>
      </c>
      <c r="D161" s="8">
        <f t="shared" si="8"/>
        <v>96705.020000000019</v>
      </c>
      <c r="E161" s="5">
        <f t="shared" si="9"/>
        <v>-37.916529093969267</v>
      </c>
      <c r="F161" s="16">
        <v>20225.750000000004</v>
      </c>
      <c r="G161" s="8">
        <f>[1]Табл.2.2!D162</f>
        <v>43640.020000000011</v>
      </c>
      <c r="H161" s="5">
        <f t="shared" si="10"/>
        <v>115.76465644042867</v>
      </c>
      <c r="I161" s="16">
        <v>135540.38</v>
      </c>
      <c r="J161" s="8">
        <f>[1]Табл.2.2!F162</f>
        <v>53065</v>
      </c>
      <c r="K161" s="5">
        <f t="shared" si="11"/>
        <v>-60.849305572258245</v>
      </c>
    </row>
    <row r="162" spans="1:11" x14ac:dyDescent="0.25">
      <c r="A162" s="15">
        <v>7</v>
      </c>
      <c r="B162" s="21" t="s">
        <v>33</v>
      </c>
      <c r="C162" s="8">
        <f t="shared" si="8"/>
        <v>221008.1</v>
      </c>
      <c r="D162" s="8">
        <f t="shared" si="8"/>
        <v>253152.8</v>
      </c>
      <c r="E162" s="5">
        <f t="shared" si="9"/>
        <v>14.544580040279058</v>
      </c>
      <c r="F162" s="13">
        <v>35774.1</v>
      </c>
      <c r="G162" s="8">
        <f>[1]Табл.2.2!D163</f>
        <v>53607.549999999996</v>
      </c>
      <c r="H162" s="5">
        <f t="shared" si="10"/>
        <v>49.850170933720193</v>
      </c>
      <c r="I162" s="13">
        <v>185234</v>
      </c>
      <c r="J162" s="8">
        <f>[1]Табл.2.2!F163</f>
        <v>199545.25</v>
      </c>
      <c r="K162" s="5">
        <f t="shared" si="11"/>
        <v>7.7260384162734681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10765466.699999999</v>
      </c>
      <c r="D164" s="4">
        <f t="shared" si="8"/>
        <v>22470242.079999998</v>
      </c>
      <c r="E164" s="1">
        <f t="shared" si="9"/>
        <v>108.72520166729046</v>
      </c>
      <c r="F164" s="3">
        <v>10333619.01</v>
      </c>
      <c r="G164" s="4">
        <f>[1]Табл.2.2!D165</f>
        <v>16205405.149999999</v>
      </c>
      <c r="H164" s="1">
        <f t="shared" si="10"/>
        <v>56.822165925778592</v>
      </c>
      <c r="I164" s="3">
        <v>431847.68999999994</v>
      </c>
      <c r="J164" s="4">
        <f>[1]Табл.2.2!F165</f>
        <v>6264836.9300000006</v>
      </c>
      <c r="K164" s="1" t="s">
        <v>158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9097370.7599999998</v>
      </c>
      <c r="D166" s="8">
        <f t="shared" si="8"/>
        <v>19219484.789999999</v>
      </c>
      <c r="E166" s="5">
        <f t="shared" si="9"/>
        <v>111.26416958299279</v>
      </c>
      <c r="F166" s="16">
        <v>8677839.0600000005</v>
      </c>
      <c r="G166" s="8">
        <f>[1]Табл.2.2!D167</f>
        <v>12974255.069999998</v>
      </c>
      <c r="H166" s="5">
        <f t="shared" si="10"/>
        <v>49.510206173378805</v>
      </c>
      <c r="I166" s="16">
        <v>419531.69999999995</v>
      </c>
      <c r="J166" s="8">
        <f>[1]Табл.2.2!F167</f>
        <v>6245229.7200000007</v>
      </c>
      <c r="K166" s="5" t="s">
        <v>158</v>
      </c>
    </row>
    <row r="167" spans="1:11" x14ac:dyDescent="0.25">
      <c r="A167" s="38" t="s">
        <v>16</v>
      </c>
      <c r="B167" s="38"/>
      <c r="C167" s="8">
        <f t="shared" si="8"/>
        <v>1668095.94</v>
      </c>
      <c r="D167" s="8">
        <f t="shared" si="8"/>
        <v>3250757.29</v>
      </c>
      <c r="E167" s="5">
        <f t="shared" si="9"/>
        <v>94.878316771156477</v>
      </c>
      <c r="F167" s="16">
        <v>1655779.95</v>
      </c>
      <c r="G167" s="8">
        <f>[1]Табл.2.2!D168</f>
        <v>3231150.0800000001</v>
      </c>
      <c r="H167" s="5">
        <f t="shared" si="10"/>
        <v>95.143689232376573</v>
      </c>
      <c r="I167" s="16">
        <v>12315.99</v>
      </c>
      <c r="J167" s="8">
        <f>[1]Табл.2.2!F168</f>
        <v>19607.21</v>
      </c>
      <c r="K167" s="5">
        <f t="shared" si="11"/>
        <v>59.201249757429139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99598.88</v>
      </c>
      <c r="D169" s="8">
        <f t="shared" si="8"/>
        <v>132440.64000000001</v>
      </c>
      <c r="E169" s="5">
        <f t="shared" si="9"/>
        <v>32.974025410727506</v>
      </c>
      <c r="F169" s="16">
        <v>99598.88</v>
      </c>
      <c r="G169" s="8">
        <f>[1]Табл.2.2!D170</f>
        <v>132440.64000000001</v>
      </c>
      <c r="H169" s="5">
        <f t="shared" si="10"/>
        <v>32.974025410727506</v>
      </c>
      <c r="I169" s="16">
        <v>0</v>
      </c>
      <c r="J169" s="8">
        <f>[1]Табл.2.2!F170</f>
        <v>0</v>
      </c>
      <c r="K169" s="5">
        <v>0</v>
      </c>
    </row>
    <row r="170" spans="1:11" x14ac:dyDescent="0.25">
      <c r="A170" s="18">
        <v>2</v>
      </c>
      <c r="B170" s="20" t="s">
        <v>29</v>
      </c>
      <c r="C170" s="8">
        <f t="shared" si="8"/>
        <v>44382.229999999996</v>
      </c>
      <c r="D170" s="8">
        <f t="shared" si="8"/>
        <v>70169.570000000007</v>
      </c>
      <c r="E170" s="5">
        <f t="shared" si="9"/>
        <v>58.102848820349976</v>
      </c>
      <c r="F170" s="16">
        <v>44382.229999999996</v>
      </c>
      <c r="G170" s="8">
        <f>[1]Табл.2.2!D171</f>
        <v>69869.570000000007</v>
      </c>
      <c r="H170" s="5">
        <f t="shared" si="10"/>
        <v>57.426902613951597</v>
      </c>
      <c r="I170" s="16">
        <v>0</v>
      </c>
      <c r="J170" s="8">
        <f>[1]Табл.2.2!F171</f>
        <v>300</v>
      </c>
      <c r="K170" s="5">
        <v>0</v>
      </c>
    </row>
    <row r="171" spans="1:11" x14ac:dyDescent="0.25">
      <c r="A171" s="18">
        <v>3</v>
      </c>
      <c r="B171" s="20" t="s">
        <v>28</v>
      </c>
      <c r="C171" s="8">
        <f t="shared" si="8"/>
        <v>66919.97</v>
      </c>
      <c r="D171" s="8">
        <f t="shared" si="8"/>
        <v>723186.83000000007</v>
      </c>
      <c r="E171" s="5" t="s">
        <v>158</v>
      </c>
      <c r="F171" s="16">
        <v>66919.97</v>
      </c>
      <c r="G171" s="8">
        <f>[1]Табл.2.2!D172</f>
        <v>723186.83000000007</v>
      </c>
      <c r="H171" s="5" t="s">
        <v>158</v>
      </c>
      <c r="I171" s="16">
        <v>0</v>
      </c>
      <c r="J171" s="8">
        <f>[1]Табл.2.2!F172</f>
        <v>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250613.25999999998</v>
      </c>
      <c r="D172" s="8">
        <f t="shared" si="8"/>
        <v>314369.88999999996</v>
      </c>
      <c r="E172" s="5">
        <f t="shared" si="9"/>
        <v>25.440246058807901</v>
      </c>
      <c r="F172" s="16">
        <v>248129.8</v>
      </c>
      <c r="G172" s="8">
        <f>[1]Табл.2.2!D173</f>
        <v>314369.88999999996</v>
      </c>
      <c r="H172" s="5">
        <f t="shared" si="10"/>
        <v>26.695741503035904</v>
      </c>
      <c r="I172" s="16">
        <v>2483.46</v>
      </c>
      <c r="J172" s="8">
        <f>[1]Табл.2.2!F173</f>
        <v>0</v>
      </c>
      <c r="K172" s="5">
        <f t="shared" si="11"/>
        <v>-100</v>
      </c>
    </row>
    <row r="173" spans="1:11" ht="22.5" x14ac:dyDescent="0.25">
      <c r="A173" s="18">
        <v>5</v>
      </c>
      <c r="B173" s="20" t="s">
        <v>26</v>
      </c>
      <c r="C173" s="8">
        <f t="shared" si="8"/>
        <v>37398.159999999996</v>
      </c>
      <c r="D173" s="8">
        <f t="shared" si="8"/>
        <v>466480.19</v>
      </c>
      <c r="E173" s="5" t="s">
        <v>158</v>
      </c>
      <c r="F173" s="16">
        <v>37398.159999999996</v>
      </c>
      <c r="G173" s="8">
        <f>[1]Табл.2.2!D174</f>
        <v>466480.19</v>
      </c>
      <c r="H173" s="5" t="s">
        <v>158</v>
      </c>
      <c r="I173" s="16">
        <v>0</v>
      </c>
      <c r="J173" s="8">
        <f>[1]Табл.2.2!F174</f>
        <v>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288861.5</v>
      </c>
      <c r="D174" s="8">
        <f t="shared" si="8"/>
        <v>66825.73</v>
      </c>
      <c r="E174" s="5">
        <f t="shared" si="9"/>
        <v>-76.865823240549531</v>
      </c>
      <c r="F174" s="16">
        <v>288861.5</v>
      </c>
      <c r="G174" s="8">
        <f>[1]Табл.2.2!D175</f>
        <v>66825.73</v>
      </c>
      <c r="H174" s="5">
        <f t="shared" si="10"/>
        <v>-76.865823240549531</v>
      </c>
      <c r="I174" s="16">
        <v>0</v>
      </c>
      <c r="J174" s="8">
        <f>[1]Табл.2.2!F175</f>
        <v>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56877.32</v>
      </c>
      <c r="D175" s="8">
        <f t="shared" si="8"/>
        <v>65630.28</v>
      </c>
      <c r="E175" s="5">
        <f t="shared" si="9"/>
        <v>15.389192036474284</v>
      </c>
      <c r="F175" s="16">
        <v>56877.32</v>
      </c>
      <c r="G175" s="8">
        <f>[1]Табл.2.2!D176</f>
        <v>61730.28</v>
      </c>
      <c r="H175" s="5">
        <f t="shared" si="10"/>
        <v>8.532328879068146</v>
      </c>
      <c r="I175" s="16">
        <v>0</v>
      </c>
      <c r="J175" s="8">
        <f>[1]Табл.2.2!F176</f>
        <v>3900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116301.75</v>
      </c>
      <c r="D176" s="8">
        <f t="shared" si="8"/>
        <v>138191.99</v>
      </c>
      <c r="E176" s="5">
        <f t="shared" si="9"/>
        <v>18.821935181542827</v>
      </c>
      <c r="F176" s="16">
        <v>109951.75</v>
      </c>
      <c r="G176" s="8">
        <f>[1]Табл.2.2!D177</f>
        <v>130941.98999999999</v>
      </c>
      <c r="H176" s="5">
        <f t="shared" si="10"/>
        <v>19.090410111708096</v>
      </c>
      <c r="I176" s="16">
        <v>6350</v>
      </c>
      <c r="J176" s="8">
        <f>[1]Табл.2.2!F177</f>
        <v>7250</v>
      </c>
      <c r="K176" s="5">
        <f t="shared" si="11"/>
        <v>14.173228346456696</v>
      </c>
    </row>
    <row r="177" spans="1:11" x14ac:dyDescent="0.25">
      <c r="A177" s="18">
        <v>9</v>
      </c>
      <c r="B177" s="20" t="s">
        <v>22</v>
      </c>
      <c r="C177" s="8">
        <f t="shared" si="8"/>
        <v>45986.89</v>
      </c>
      <c r="D177" s="8">
        <f t="shared" si="8"/>
        <v>104654.56999999999</v>
      </c>
      <c r="E177" s="5">
        <f t="shared" si="9"/>
        <v>127.57479359878431</v>
      </c>
      <c r="F177" s="16">
        <v>43204.36</v>
      </c>
      <c r="G177" s="8">
        <f>[1]Табл.2.2!D178</f>
        <v>104654.56999999999</v>
      </c>
      <c r="H177" s="5">
        <f t="shared" si="10"/>
        <v>142.23150163548306</v>
      </c>
      <c r="I177" s="16">
        <v>2782.53</v>
      </c>
      <c r="J177" s="8">
        <f>[1]Табл.2.2!F178</f>
        <v>0</v>
      </c>
      <c r="K177" s="5">
        <f t="shared" si="11"/>
        <v>-100</v>
      </c>
    </row>
    <row r="178" spans="1:11" x14ac:dyDescent="0.25">
      <c r="A178" s="18">
        <v>10</v>
      </c>
      <c r="B178" s="20" t="s">
        <v>21</v>
      </c>
      <c r="C178" s="8">
        <f t="shared" si="8"/>
        <v>53107.640000000007</v>
      </c>
      <c r="D178" s="8">
        <f t="shared" si="8"/>
        <v>200875.66</v>
      </c>
      <c r="E178" s="5">
        <f t="shared" si="9"/>
        <v>278.24249015772489</v>
      </c>
      <c r="F178" s="16">
        <v>53107.640000000007</v>
      </c>
      <c r="G178" s="8">
        <f>[1]Табл.2.2!D179</f>
        <v>193318.45</v>
      </c>
      <c r="H178" s="5">
        <f t="shared" si="10"/>
        <v>264.01250366237321</v>
      </c>
      <c r="I178" s="16">
        <v>0</v>
      </c>
      <c r="J178" s="8">
        <f>[1]Табл.2.2!F179</f>
        <v>7557.21</v>
      </c>
      <c r="K178" s="5">
        <v>0</v>
      </c>
    </row>
    <row r="179" spans="1:11" x14ac:dyDescent="0.25">
      <c r="A179" s="15">
        <v>11</v>
      </c>
      <c r="B179" s="19" t="s">
        <v>20</v>
      </c>
      <c r="C179" s="8">
        <f t="shared" si="8"/>
        <v>608048.34</v>
      </c>
      <c r="D179" s="8">
        <f t="shared" si="8"/>
        <v>967931.94</v>
      </c>
      <c r="E179" s="5">
        <f t="shared" si="9"/>
        <v>59.186675848831356</v>
      </c>
      <c r="F179" s="13">
        <v>607348.34</v>
      </c>
      <c r="G179" s="8">
        <f>[1]Табл.2.2!D180</f>
        <v>967331.94</v>
      </c>
      <c r="H179" s="5">
        <f t="shared" si="10"/>
        <v>59.271356533221109</v>
      </c>
      <c r="I179" s="13">
        <v>700</v>
      </c>
      <c r="J179" s="8">
        <f>[1]Табл.2.2!F180</f>
        <v>600</v>
      </c>
      <c r="K179" s="5">
        <f t="shared" si="11"/>
        <v>-14.285714285714292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11644018.040000001</v>
      </c>
      <c r="D181" s="4">
        <f t="shared" si="8"/>
        <v>14221568.990000002</v>
      </c>
      <c r="E181" s="1">
        <f t="shared" si="9"/>
        <v>22.136267233059016</v>
      </c>
      <c r="F181" s="3">
        <v>9592567.9700000007</v>
      </c>
      <c r="G181" s="4">
        <f>[1]Табл.2.2!D182</f>
        <v>10685802.380000003</v>
      </c>
      <c r="H181" s="1">
        <f t="shared" si="10"/>
        <v>11.396681403968216</v>
      </c>
      <c r="I181" s="3">
        <v>2051450.0700000003</v>
      </c>
      <c r="J181" s="4">
        <f>[1]Табл.2.2!F182</f>
        <v>3535766.61</v>
      </c>
      <c r="K181" s="1">
        <f t="shared" si="11"/>
        <v>72.354504830819479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10498091.550000001</v>
      </c>
      <c r="D183" s="8">
        <f t="shared" si="8"/>
        <v>12013803.920000004</v>
      </c>
      <c r="E183" s="5">
        <f t="shared" si="9"/>
        <v>14.437980110775484</v>
      </c>
      <c r="F183" s="16">
        <v>8489291.9800000004</v>
      </c>
      <c r="G183" s="8">
        <f>[1]Табл.2.2!D184</f>
        <v>8744236.8600000031</v>
      </c>
      <c r="H183" s="5">
        <f t="shared" si="10"/>
        <v>3.0031347796804368</v>
      </c>
      <c r="I183" s="16">
        <v>2008799.5700000003</v>
      </c>
      <c r="J183" s="8">
        <f>[1]Табл.2.2!F184</f>
        <v>3269567.06</v>
      </c>
      <c r="K183" s="5">
        <f t="shared" si="11"/>
        <v>62.762234163560663</v>
      </c>
    </row>
    <row r="184" spans="1:11" x14ac:dyDescent="0.25">
      <c r="A184" s="38" t="s">
        <v>16</v>
      </c>
      <c r="B184" s="38"/>
      <c r="C184" s="8">
        <f t="shared" si="8"/>
        <v>1145926.49</v>
      </c>
      <c r="D184" s="8">
        <f t="shared" si="8"/>
        <v>2207765.0700000003</v>
      </c>
      <c r="E184" s="5">
        <f t="shared" si="9"/>
        <v>92.662015344457245</v>
      </c>
      <c r="F184" s="16">
        <v>1103275.99</v>
      </c>
      <c r="G184" s="8">
        <f>[1]Табл.2.2!D185</f>
        <v>1941565.5200000005</v>
      </c>
      <c r="H184" s="5">
        <f t="shared" si="10"/>
        <v>75.981852011480868</v>
      </c>
      <c r="I184" s="16">
        <v>42650.5</v>
      </c>
      <c r="J184" s="8">
        <f>[1]Табл.2.2!F185</f>
        <v>266199.55</v>
      </c>
      <c r="K184" s="5" t="s">
        <v>158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28035.55</v>
      </c>
      <c r="D186" s="8">
        <f t="shared" si="8"/>
        <v>108666.82</v>
      </c>
      <c r="E186" s="5">
        <f t="shared" si="9"/>
        <v>287.60366748645919</v>
      </c>
      <c r="F186" s="16">
        <v>28035.55</v>
      </c>
      <c r="G186" s="8">
        <f>[1]Табл.2.2!D187</f>
        <v>97645.790000000008</v>
      </c>
      <c r="H186" s="5">
        <f t="shared" si="10"/>
        <v>248.29275687475371</v>
      </c>
      <c r="I186" s="16">
        <v>0</v>
      </c>
      <c r="J186" s="8">
        <f>[1]Табл.2.2!F187</f>
        <v>11021.03</v>
      </c>
      <c r="K186" s="5">
        <v>0</v>
      </c>
    </row>
    <row r="187" spans="1:11" x14ac:dyDescent="0.25">
      <c r="A187" s="18">
        <v>2</v>
      </c>
      <c r="B187" s="17" t="s">
        <v>13</v>
      </c>
      <c r="C187" s="8">
        <f t="shared" si="8"/>
        <v>8205.57</v>
      </c>
      <c r="D187" s="8">
        <f t="shared" si="8"/>
        <v>55425.229999999996</v>
      </c>
      <c r="E187" s="5" t="s">
        <v>158</v>
      </c>
      <c r="F187" s="16">
        <v>8205.57</v>
      </c>
      <c r="G187" s="8">
        <f>[1]Табл.2.2!D188</f>
        <v>31573.849999999991</v>
      </c>
      <c r="H187" s="5">
        <f t="shared" si="10"/>
        <v>284.78557857650344</v>
      </c>
      <c r="I187" s="16">
        <v>0</v>
      </c>
      <c r="J187" s="8">
        <f>[1]Табл.2.2!F188</f>
        <v>23851.38</v>
      </c>
      <c r="K187" s="5">
        <v>0</v>
      </c>
    </row>
    <row r="188" spans="1:11" x14ac:dyDescent="0.25">
      <c r="A188" s="18">
        <v>3</v>
      </c>
      <c r="B188" s="17" t="s">
        <v>12</v>
      </c>
      <c r="C188" s="8">
        <f t="shared" si="8"/>
        <v>96373.26</v>
      </c>
      <c r="D188" s="8">
        <f t="shared" si="8"/>
        <v>30060.140000000003</v>
      </c>
      <c r="E188" s="5">
        <f t="shared" si="9"/>
        <v>-68.808630111713555</v>
      </c>
      <c r="F188" s="16">
        <v>96373.26</v>
      </c>
      <c r="G188" s="8">
        <f>[1]Табл.2.2!D189</f>
        <v>30060.140000000003</v>
      </c>
      <c r="H188" s="5">
        <f t="shared" si="10"/>
        <v>-68.808630111713555</v>
      </c>
      <c r="I188" s="16">
        <v>0</v>
      </c>
      <c r="J188" s="8">
        <f>[1]Табл.2.2!F189</f>
        <v>0</v>
      </c>
      <c r="K188" s="5">
        <v>0</v>
      </c>
    </row>
    <row r="189" spans="1:11" x14ac:dyDescent="0.25">
      <c r="A189" s="18">
        <v>4</v>
      </c>
      <c r="B189" s="17" t="s">
        <v>11</v>
      </c>
      <c r="C189" s="8">
        <f t="shared" si="8"/>
        <v>7522.06</v>
      </c>
      <c r="D189" s="8">
        <f t="shared" si="8"/>
        <v>23186.82</v>
      </c>
      <c r="E189" s="5">
        <f t="shared" si="9"/>
        <v>208.25093126085142</v>
      </c>
      <c r="F189" s="16">
        <v>7522.06</v>
      </c>
      <c r="G189" s="8">
        <f>[1]Табл.2.2!D190</f>
        <v>14807.66</v>
      </c>
      <c r="H189" s="5">
        <f t="shared" si="10"/>
        <v>96.856446239460979</v>
      </c>
      <c r="I189" s="16">
        <v>0</v>
      </c>
      <c r="J189" s="8">
        <f>[1]Табл.2.2!F190</f>
        <v>8379.16</v>
      </c>
      <c r="K189" s="5">
        <v>0</v>
      </c>
    </row>
    <row r="190" spans="1:11" x14ac:dyDescent="0.25">
      <c r="A190" s="18">
        <v>5</v>
      </c>
      <c r="B190" s="17" t="s">
        <v>10</v>
      </c>
      <c r="C190" s="8">
        <f t="shared" si="8"/>
        <v>27010.7</v>
      </c>
      <c r="D190" s="8">
        <f t="shared" si="8"/>
        <v>50025.19</v>
      </c>
      <c r="E190" s="5">
        <f t="shared" si="9"/>
        <v>85.205085392085351</v>
      </c>
      <c r="F190" s="16">
        <v>25810.7</v>
      </c>
      <c r="G190" s="8">
        <f>[1]Табл.2.2!D191</f>
        <v>42589.440000000002</v>
      </c>
      <c r="H190" s="5">
        <f t="shared" si="10"/>
        <v>65.006915736496893</v>
      </c>
      <c r="I190" s="16">
        <v>1200</v>
      </c>
      <c r="J190" s="8">
        <f>[1]Табл.2.2!F191</f>
        <v>7435.75</v>
      </c>
      <c r="K190" s="5" t="s">
        <v>158</v>
      </c>
    </row>
    <row r="191" spans="1:11" x14ac:dyDescent="0.25">
      <c r="A191" s="18">
        <v>6</v>
      </c>
      <c r="B191" s="17" t="s">
        <v>9</v>
      </c>
      <c r="C191" s="8">
        <f t="shared" si="8"/>
        <v>36191.93</v>
      </c>
      <c r="D191" s="8">
        <f t="shared" si="8"/>
        <v>91925.939999999988</v>
      </c>
      <c r="E191" s="5">
        <f t="shared" si="9"/>
        <v>153.99568356813242</v>
      </c>
      <c r="F191" s="16">
        <v>36191.93</v>
      </c>
      <c r="G191" s="8">
        <f>[1]Табл.2.2!D192</f>
        <v>66931.179999999993</v>
      </c>
      <c r="H191" s="5">
        <f t="shared" si="10"/>
        <v>84.933989428029918</v>
      </c>
      <c r="I191" s="16">
        <v>0</v>
      </c>
      <c r="J191" s="8">
        <f>[1]Табл.2.2!F192</f>
        <v>24994.76</v>
      </c>
      <c r="K191" s="5">
        <v>0</v>
      </c>
    </row>
    <row r="192" spans="1:11" x14ac:dyDescent="0.25">
      <c r="A192" s="18">
        <v>7</v>
      </c>
      <c r="B192" s="17" t="s">
        <v>8</v>
      </c>
      <c r="C192" s="8">
        <f t="shared" si="8"/>
        <v>8284.1</v>
      </c>
      <c r="D192" s="8">
        <f t="shared" si="8"/>
        <v>19176.61</v>
      </c>
      <c r="E192" s="5">
        <f t="shared" si="9"/>
        <v>131.48694487029368</v>
      </c>
      <c r="F192" s="16">
        <v>8284.1</v>
      </c>
      <c r="G192" s="8">
        <f>[1]Табл.2.2!D193</f>
        <v>17863.95</v>
      </c>
      <c r="H192" s="5">
        <f t="shared" si="10"/>
        <v>115.64140944701293</v>
      </c>
      <c r="I192" s="16">
        <v>0</v>
      </c>
      <c r="J192" s="8">
        <f>[1]Табл.2.2!F193</f>
        <v>1312.66</v>
      </c>
      <c r="K192" s="5">
        <v>0</v>
      </c>
    </row>
    <row r="193" spans="1:11" x14ac:dyDescent="0.25">
      <c r="A193" s="18">
        <v>8</v>
      </c>
      <c r="B193" s="17" t="s">
        <v>7</v>
      </c>
      <c r="C193" s="8">
        <f t="shared" si="8"/>
        <v>19365.77</v>
      </c>
      <c r="D193" s="8">
        <f t="shared" si="8"/>
        <v>47821.919999999998</v>
      </c>
      <c r="E193" s="5">
        <f t="shared" si="9"/>
        <v>146.94045214830084</v>
      </c>
      <c r="F193" s="16">
        <v>19365.77</v>
      </c>
      <c r="G193" s="8">
        <f>[1]Табл.2.2!D194</f>
        <v>24872.080000000002</v>
      </c>
      <c r="H193" s="5">
        <f t="shared" si="10"/>
        <v>28.433209730364439</v>
      </c>
      <c r="I193" s="16">
        <v>0</v>
      </c>
      <c r="J193" s="8">
        <f>[1]Табл.2.2!F194</f>
        <v>22949.84</v>
      </c>
      <c r="K193" s="5">
        <v>0</v>
      </c>
    </row>
    <row r="194" spans="1:11" x14ac:dyDescent="0.25">
      <c r="A194" s="18">
        <v>9</v>
      </c>
      <c r="B194" s="17" t="s">
        <v>6</v>
      </c>
      <c r="C194" s="8">
        <f t="shared" si="8"/>
        <v>48313.08</v>
      </c>
      <c r="D194" s="8">
        <f t="shared" si="8"/>
        <v>172325.77</v>
      </c>
      <c r="E194" s="5">
        <f t="shared" si="9"/>
        <v>256.68553940257999</v>
      </c>
      <c r="F194" s="16">
        <v>48313.08</v>
      </c>
      <c r="G194" s="8">
        <f>[1]Табл.2.2!D195</f>
        <v>131865.97999999998</v>
      </c>
      <c r="H194" s="5">
        <f t="shared" si="10"/>
        <v>172.94053701399281</v>
      </c>
      <c r="I194" s="16">
        <v>0</v>
      </c>
      <c r="J194" s="8">
        <f>[1]Табл.2.2!F195</f>
        <v>40459.79</v>
      </c>
      <c r="K194" s="5">
        <v>0</v>
      </c>
    </row>
    <row r="195" spans="1:11" x14ac:dyDescent="0.25">
      <c r="A195" s="18">
        <v>10</v>
      </c>
      <c r="B195" s="17" t="s">
        <v>5</v>
      </c>
      <c r="C195" s="8">
        <f t="shared" si="8"/>
        <v>28981.089999999997</v>
      </c>
      <c r="D195" s="8">
        <f t="shared" si="8"/>
        <v>143670.86000000002</v>
      </c>
      <c r="E195" s="5">
        <f t="shared" si="9"/>
        <v>395.74001529963169</v>
      </c>
      <c r="F195" s="16">
        <v>28981.089999999997</v>
      </c>
      <c r="G195" s="8">
        <f>[1]Табл.2.2!D196</f>
        <v>118974.51000000001</v>
      </c>
      <c r="H195" s="5">
        <f t="shared" si="10"/>
        <v>310.52462139967832</v>
      </c>
      <c r="I195" s="16">
        <v>0</v>
      </c>
      <c r="J195" s="8">
        <f>[1]Табл.2.2!F196</f>
        <v>24696.35</v>
      </c>
      <c r="K195" s="5">
        <v>0</v>
      </c>
    </row>
    <row r="196" spans="1:11" x14ac:dyDescent="0.25">
      <c r="A196" s="18">
        <v>11</v>
      </c>
      <c r="B196" s="17" t="s">
        <v>4</v>
      </c>
      <c r="C196" s="8">
        <f t="shared" si="8"/>
        <v>24640.04</v>
      </c>
      <c r="D196" s="8">
        <f t="shared" si="8"/>
        <v>18934.669999999998</v>
      </c>
      <c r="E196" s="5">
        <f t="shared" si="9"/>
        <v>-23.154873125205981</v>
      </c>
      <c r="F196" s="16">
        <v>24640.04</v>
      </c>
      <c r="G196" s="8">
        <f>[1]Табл.2.2!D197</f>
        <v>16762.43</v>
      </c>
      <c r="H196" s="5">
        <f t="shared" si="10"/>
        <v>-31.970767904597565</v>
      </c>
      <c r="I196" s="16">
        <v>0</v>
      </c>
      <c r="J196" s="8">
        <f>[1]Табл.2.2!F197</f>
        <v>2172.2399999999998</v>
      </c>
      <c r="K196" s="5">
        <v>0</v>
      </c>
    </row>
    <row r="197" spans="1:11" x14ac:dyDescent="0.25">
      <c r="A197" s="15">
        <v>12</v>
      </c>
      <c r="B197" s="14" t="s">
        <v>3</v>
      </c>
      <c r="C197" s="8">
        <f t="shared" si="8"/>
        <v>813003.34000000008</v>
      </c>
      <c r="D197" s="8">
        <f t="shared" si="8"/>
        <v>1446545.1000000003</v>
      </c>
      <c r="E197" s="5">
        <f t="shared" si="9"/>
        <v>77.926095604970101</v>
      </c>
      <c r="F197" s="13">
        <v>771552.84000000008</v>
      </c>
      <c r="G197" s="8">
        <f>[1]Табл.2.2!D198</f>
        <v>1347618.5100000002</v>
      </c>
      <c r="H197" s="5">
        <f t="shared" si="10"/>
        <v>74.663152040241357</v>
      </c>
      <c r="I197" s="13">
        <v>41450.5</v>
      </c>
      <c r="J197" s="8">
        <f>[1]Табл.2.2!F198</f>
        <v>98926.59</v>
      </c>
      <c r="K197" s="5">
        <f t="shared" si="11"/>
        <v>138.66199442708771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94324608.819999993</v>
      </c>
      <c r="D199" s="4">
        <f t="shared" si="8"/>
        <v>114221314.22999996</v>
      </c>
      <c r="E199" s="1">
        <f t="shared" si="9"/>
        <v>21.093864749515063</v>
      </c>
      <c r="F199" s="12">
        <v>82782535.75999999</v>
      </c>
      <c r="G199" s="4">
        <f>[1]Табл.2.2!D200</f>
        <v>96582431.219999969</v>
      </c>
      <c r="H199" s="1">
        <f t="shared" si="10"/>
        <v>16.670056471824097</v>
      </c>
      <c r="I199" s="12">
        <v>11542073.060000001</v>
      </c>
      <c r="J199" s="4">
        <f>[1]Табл.2.2!F200</f>
        <v>17638883.009999994</v>
      </c>
      <c r="K199" s="1">
        <f t="shared" si="11"/>
        <v>52.822486205957119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750289106.69999969</v>
      </c>
      <c r="D201" s="4">
        <f t="shared" si="12"/>
        <v>984847213.44999909</v>
      </c>
      <c r="E201" s="1">
        <f t="shared" ref="E201:E203" si="13">D201/C201*100-100</f>
        <v>31.262363355061552</v>
      </c>
      <c r="F201" s="12">
        <v>725885667.4399997</v>
      </c>
      <c r="G201" s="11">
        <f>[1]Табл.2.2!D208</f>
        <v>932798303.8199991</v>
      </c>
      <c r="H201" s="1">
        <f t="shared" ref="H201:H203" si="14">G201/F201*100-100</f>
        <v>28.504852163526465</v>
      </c>
      <c r="I201" s="12">
        <v>24403439.259999998</v>
      </c>
      <c r="J201" s="11">
        <f>[1]Табл.2.2!F208</f>
        <v>52048909.630000003</v>
      </c>
      <c r="K201" s="1">
        <f t="shared" ref="K201:K203" si="15">J201/I201*100-100</f>
        <v>113.28514016183803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985146116.4399997</v>
      </c>
      <c r="D203" s="4">
        <f t="shared" si="12"/>
        <v>1274783561.039999</v>
      </c>
      <c r="E203" s="1">
        <f t="shared" si="13"/>
        <v>29.400455401139453</v>
      </c>
      <c r="F203" s="3">
        <v>919635790.14999974</v>
      </c>
      <c r="G203" s="2">
        <f>SUM(G201:G202,G8,G21,G40,G55,G66,G78,G91,G105,G120,G137,G151,G164,G181,G199)</f>
        <v>1174800722.3599989</v>
      </c>
      <c r="H203" s="1">
        <f t="shared" si="14"/>
        <v>27.746302932422822</v>
      </c>
      <c r="I203" s="2">
        <v>65510326.289999992</v>
      </c>
      <c r="J203" s="2">
        <f t="shared" ref="J203" si="16">SUM(J201:J202,J8,J21,J40,J55,J66,J78,J91,J105,J120,J137,J151,J164,J181,J199)</f>
        <v>99982838.679999992</v>
      </c>
      <c r="K203" s="1">
        <f t="shared" si="15"/>
        <v>52.621493957147578</v>
      </c>
    </row>
    <row r="205" spans="1:1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8.7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2022-03-10T11:57:32Z</cp:lastPrinted>
  <dcterms:created xsi:type="dcterms:W3CDTF">2020-04-06T09:58:24Z</dcterms:created>
  <dcterms:modified xsi:type="dcterms:W3CDTF">2022-03-10T11:58:24Z</dcterms:modified>
</cp:coreProperties>
</file>