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31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31" l="1"/>
  <c r="J201" i="31"/>
  <c r="G201" i="31"/>
  <c r="C201" i="31"/>
  <c r="K199" i="31"/>
  <c r="J199" i="31"/>
  <c r="H199" i="31"/>
  <c r="G199" i="31"/>
  <c r="E199" i="31"/>
  <c r="D199" i="31"/>
  <c r="C199" i="31"/>
  <c r="J197" i="31"/>
  <c r="K197" i="31" s="1"/>
  <c r="G197" i="31"/>
  <c r="H197" i="31" s="1"/>
  <c r="D197" i="31"/>
  <c r="E197" i="31" s="1"/>
  <c r="C197" i="31"/>
  <c r="K196" i="31"/>
  <c r="J196" i="31"/>
  <c r="H196" i="31"/>
  <c r="G196" i="31"/>
  <c r="D196" i="31" s="1"/>
  <c r="E196" i="31" s="1"/>
  <c r="C196" i="31"/>
  <c r="J195" i="31"/>
  <c r="K195" i="31" s="1"/>
  <c r="G195" i="31"/>
  <c r="C195" i="31"/>
  <c r="K194" i="31"/>
  <c r="J194" i="31"/>
  <c r="H194" i="31"/>
  <c r="G194" i="31"/>
  <c r="E194" i="31"/>
  <c r="D194" i="31"/>
  <c r="C194" i="31"/>
  <c r="J193" i="31"/>
  <c r="K193" i="31" s="1"/>
  <c r="G193" i="31"/>
  <c r="H193" i="31" s="1"/>
  <c r="C193" i="31"/>
  <c r="K192" i="31"/>
  <c r="J192" i="31"/>
  <c r="H192" i="31"/>
  <c r="G192" i="31"/>
  <c r="D192" i="31"/>
  <c r="C192" i="31"/>
  <c r="E192" i="31" s="1"/>
  <c r="J191" i="31"/>
  <c r="K191" i="31" s="1"/>
  <c r="G191" i="31"/>
  <c r="C191" i="31"/>
  <c r="K190" i="31"/>
  <c r="J190" i="31"/>
  <c r="H190" i="31"/>
  <c r="G190" i="31"/>
  <c r="E190" i="31"/>
  <c r="D190" i="31"/>
  <c r="C190" i="31"/>
  <c r="J189" i="31"/>
  <c r="K189" i="31" s="1"/>
  <c r="G189" i="31"/>
  <c r="H189" i="31" s="1"/>
  <c r="C189" i="31"/>
  <c r="J188" i="31"/>
  <c r="H188" i="31"/>
  <c r="G188" i="31"/>
  <c r="D188" i="31"/>
  <c r="C188" i="31"/>
  <c r="E188" i="31" s="1"/>
  <c r="J187" i="31"/>
  <c r="K187" i="31" s="1"/>
  <c r="G187" i="31"/>
  <c r="C187" i="31"/>
  <c r="K186" i="31"/>
  <c r="J186" i="31"/>
  <c r="H186" i="31"/>
  <c r="G186" i="31"/>
  <c r="E186" i="31"/>
  <c r="D186" i="31"/>
  <c r="C186" i="31"/>
  <c r="J184" i="31"/>
  <c r="K184" i="31" s="1"/>
  <c r="G184" i="31"/>
  <c r="H184" i="31" s="1"/>
  <c r="C184" i="31"/>
  <c r="K183" i="31"/>
  <c r="J183" i="31"/>
  <c r="H183" i="31"/>
  <c r="G183" i="31"/>
  <c r="D183" i="31"/>
  <c r="C183" i="31"/>
  <c r="E183" i="31" s="1"/>
  <c r="J181" i="31"/>
  <c r="K181" i="31" s="1"/>
  <c r="G181" i="31"/>
  <c r="C181" i="31"/>
  <c r="K179" i="31"/>
  <c r="J179" i="31"/>
  <c r="H179" i="31"/>
  <c r="G179" i="31"/>
  <c r="E179" i="31"/>
  <c r="D179" i="31"/>
  <c r="C179" i="31"/>
  <c r="J178" i="31"/>
  <c r="G178" i="31"/>
  <c r="D178" i="31"/>
  <c r="C178" i="31"/>
  <c r="J177" i="31"/>
  <c r="K177" i="31" s="1"/>
  <c r="G177" i="31"/>
  <c r="C177" i="31"/>
  <c r="K176" i="31"/>
  <c r="J176" i="31"/>
  <c r="H176" i="31"/>
  <c r="G176" i="31"/>
  <c r="E176" i="31"/>
  <c r="D176" i="31"/>
  <c r="C176" i="31"/>
  <c r="J175" i="31"/>
  <c r="G175" i="31"/>
  <c r="D175" i="31"/>
  <c r="C175" i="31"/>
  <c r="J174" i="31"/>
  <c r="G174" i="31"/>
  <c r="H174" i="31" s="1"/>
  <c r="C174" i="31"/>
  <c r="J173" i="31"/>
  <c r="H173" i="31"/>
  <c r="G173" i="31"/>
  <c r="D173" i="31" s="1"/>
  <c r="E173" i="31" s="1"/>
  <c r="C173" i="31"/>
  <c r="J172" i="31"/>
  <c r="K172" i="31" s="1"/>
  <c r="G172" i="31"/>
  <c r="C172" i="31"/>
  <c r="J171" i="31"/>
  <c r="G171" i="31"/>
  <c r="H171" i="31" s="1"/>
  <c r="D171" i="31"/>
  <c r="E171" i="31" s="1"/>
  <c r="C171" i="31"/>
  <c r="K170" i="31"/>
  <c r="J170" i="31"/>
  <c r="H170" i="31"/>
  <c r="G170" i="31"/>
  <c r="D170" i="31" s="1"/>
  <c r="E170" i="31" s="1"/>
  <c r="C170" i="31"/>
  <c r="J169" i="31"/>
  <c r="K169" i="31" s="1"/>
  <c r="G169" i="31"/>
  <c r="C169" i="31"/>
  <c r="K167" i="31"/>
  <c r="J167" i="31"/>
  <c r="G167" i="31"/>
  <c r="H167" i="31" s="1"/>
  <c r="E167" i="31"/>
  <c r="D167" i="31"/>
  <c r="C167" i="31"/>
  <c r="J166" i="31"/>
  <c r="K166" i="31" s="1"/>
  <c r="H166" i="31"/>
  <c r="G166" i="31"/>
  <c r="D166" i="31"/>
  <c r="E166" i="31" s="1"/>
  <c r="C166" i="31"/>
  <c r="J164" i="31"/>
  <c r="K164" i="31" s="1"/>
  <c r="H164" i="31"/>
  <c r="G164" i="31"/>
  <c r="D164" i="31" s="1"/>
  <c r="E164" i="31" s="1"/>
  <c r="C164" i="31"/>
  <c r="K162" i="31"/>
  <c r="J162" i="31"/>
  <c r="G162" i="31"/>
  <c r="C162" i="31"/>
  <c r="K161" i="31"/>
  <c r="J161" i="31"/>
  <c r="G161" i="31"/>
  <c r="H161" i="31" s="1"/>
  <c r="E161" i="31"/>
  <c r="D161" i="31"/>
  <c r="C161" i="31"/>
  <c r="J160" i="31"/>
  <c r="K160" i="31" s="1"/>
  <c r="H160" i="31"/>
  <c r="G160" i="31"/>
  <c r="C160" i="31"/>
  <c r="J159" i="31"/>
  <c r="K159" i="31" s="1"/>
  <c r="H159" i="31"/>
  <c r="G159" i="31"/>
  <c r="D159" i="31" s="1"/>
  <c r="C159" i="31"/>
  <c r="K158" i="31"/>
  <c r="J158" i="31"/>
  <c r="G158" i="31"/>
  <c r="C158" i="31"/>
  <c r="K157" i="31"/>
  <c r="J157" i="31"/>
  <c r="G157" i="31"/>
  <c r="E157" i="31"/>
  <c r="D157" i="31"/>
  <c r="C157" i="31"/>
  <c r="J156" i="31"/>
  <c r="K156" i="31" s="1"/>
  <c r="H156" i="31"/>
  <c r="G156" i="31"/>
  <c r="D156" i="31"/>
  <c r="E156" i="31" s="1"/>
  <c r="C156" i="31"/>
  <c r="J154" i="31"/>
  <c r="K154" i="31" s="1"/>
  <c r="H154" i="31"/>
  <c r="G154" i="31"/>
  <c r="D154" i="31" s="1"/>
  <c r="E154" i="31" s="1"/>
  <c r="C154" i="31"/>
  <c r="K153" i="31"/>
  <c r="J153" i="31"/>
  <c r="G153" i="31"/>
  <c r="C153" i="31"/>
  <c r="K151" i="31"/>
  <c r="J151" i="31"/>
  <c r="G151" i="31"/>
  <c r="H151" i="31" s="1"/>
  <c r="E151" i="31"/>
  <c r="D151" i="31"/>
  <c r="C151" i="31"/>
  <c r="J149" i="31"/>
  <c r="H149" i="31"/>
  <c r="G149" i="31"/>
  <c r="D149" i="31" s="1"/>
  <c r="E149" i="31" s="1"/>
  <c r="C149" i="31"/>
  <c r="K148" i="31"/>
  <c r="J148" i="31"/>
  <c r="G148" i="31"/>
  <c r="C148" i="31"/>
  <c r="J147" i="31"/>
  <c r="G147" i="31"/>
  <c r="H147" i="31" s="1"/>
  <c r="E147" i="31"/>
  <c r="D147" i="31"/>
  <c r="C147" i="31"/>
  <c r="J146" i="31"/>
  <c r="K146" i="31" s="1"/>
  <c r="H146" i="31"/>
  <c r="G146" i="31"/>
  <c r="C146" i="31"/>
  <c r="J145" i="31"/>
  <c r="K145" i="31" s="1"/>
  <c r="H145" i="31"/>
  <c r="G145" i="31"/>
  <c r="D145" i="31" s="1"/>
  <c r="C145" i="31"/>
  <c r="K144" i="31"/>
  <c r="J144" i="31"/>
  <c r="G144" i="31"/>
  <c r="C144" i="31"/>
  <c r="K143" i="31"/>
  <c r="J143" i="31"/>
  <c r="G143" i="31"/>
  <c r="H143" i="31" s="1"/>
  <c r="E143" i="31"/>
  <c r="D143" i="31"/>
  <c r="C143" i="31"/>
  <c r="J142" i="31"/>
  <c r="K142" i="31" s="1"/>
  <c r="H142" i="31"/>
  <c r="G142" i="31"/>
  <c r="D142" i="31"/>
  <c r="E142" i="31" s="1"/>
  <c r="C142" i="31"/>
  <c r="J140" i="31"/>
  <c r="K140" i="31" s="1"/>
  <c r="H140" i="31"/>
  <c r="G140" i="31"/>
  <c r="D140" i="31" s="1"/>
  <c r="E140" i="31" s="1"/>
  <c r="C140" i="31"/>
  <c r="K139" i="31"/>
  <c r="J139" i="31"/>
  <c r="G139" i="31"/>
  <c r="C139" i="31"/>
  <c r="K137" i="31"/>
  <c r="J137" i="31"/>
  <c r="G137" i="31"/>
  <c r="H137" i="31" s="1"/>
  <c r="E137" i="31"/>
  <c r="D137" i="31"/>
  <c r="C137" i="31"/>
  <c r="J135" i="31"/>
  <c r="H135" i="31"/>
  <c r="G135" i="31"/>
  <c r="D135" i="31" s="1"/>
  <c r="E135" i="31" s="1"/>
  <c r="C135" i="31"/>
  <c r="K134" i="31"/>
  <c r="J134" i="31"/>
  <c r="G134" i="31"/>
  <c r="C134" i="31"/>
  <c r="J133" i="31"/>
  <c r="D133" i="31" s="1"/>
  <c r="E133" i="31" s="1"/>
  <c r="H133" i="31"/>
  <c r="G133" i="31"/>
  <c r="C133" i="31"/>
  <c r="J132" i="31"/>
  <c r="K132" i="31" s="1"/>
  <c r="H132" i="31"/>
  <c r="G132" i="31"/>
  <c r="D132" i="31" s="1"/>
  <c r="C132" i="31"/>
  <c r="K131" i="31"/>
  <c r="J131" i="31"/>
  <c r="G131" i="31"/>
  <c r="C131" i="31"/>
  <c r="K130" i="31"/>
  <c r="J130" i="31"/>
  <c r="G130" i="31"/>
  <c r="H130" i="31" s="1"/>
  <c r="E130" i="31"/>
  <c r="D130" i="31"/>
  <c r="C130" i="31"/>
  <c r="J129" i="31"/>
  <c r="H129" i="31"/>
  <c r="G129" i="31"/>
  <c r="D129" i="31" s="1"/>
  <c r="C129" i="31"/>
  <c r="J128" i="31"/>
  <c r="G128" i="31"/>
  <c r="H128" i="31" s="1"/>
  <c r="E128" i="31"/>
  <c r="D128" i="31"/>
  <c r="C128" i="31"/>
  <c r="J127" i="31"/>
  <c r="K127" i="31" s="1"/>
  <c r="H127" i="31"/>
  <c r="G127" i="31"/>
  <c r="C127" i="31"/>
  <c r="J126" i="31"/>
  <c r="G126" i="31"/>
  <c r="C126" i="31"/>
  <c r="K125" i="31"/>
  <c r="J125" i="31"/>
  <c r="G125" i="31"/>
  <c r="H125" i="31" s="1"/>
  <c r="E125" i="31"/>
  <c r="D125" i="31"/>
  <c r="C125" i="31"/>
  <c r="J123" i="31"/>
  <c r="K123" i="31" s="1"/>
  <c r="H123" i="31"/>
  <c r="G123" i="31"/>
  <c r="C123" i="31"/>
  <c r="J122" i="31"/>
  <c r="K122" i="31" s="1"/>
  <c r="H122" i="31"/>
  <c r="G122" i="31"/>
  <c r="D122" i="31" s="1"/>
  <c r="C122" i="31"/>
  <c r="K120" i="31"/>
  <c r="J120" i="31"/>
  <c r="G120" i="31"/>
  <c r="C120" i="31"/>
  <c r="J118" i="31"/>
  <c r="H118" i="31"/>
  <c r="G118" i="31"/>
  <c r="D118" i="31"/>
  <c r="E118" i="31" s="1"/>
  <c r="C118" i="31"/>
  <c r="J117" i="31"/>
  <c r="G117" i="31"/>
  <c r="C117" i="31"/>
  <c r="J116" i="31"/>
  <c r="H116" i="31"/>
  <c r="G116" i="31"/>
  <c r="D116" i="31"/>
  <c r="E116" i="31" s="1"/>
  <c r="C116" i="31"/>
  <c r="J115" i="31"/>
  <c r="K115" i="31" s="1"/>
  <c r="H115" i="31"/>
  <c r="G115" i="31"/>
  <c r="D115" i="31" s="1"/>
  <c r="E115" i="31" s="1"/>
  <c r="C115" i="31"/>
  <c r="J114" i="31"/>
  <c r="G114" i="31"/>
  <c r="H114" i="31" s="1"/>
  <c r="E114" i="31"/>
  <c r="D114" i="31"/>
  <c r="C114" i="31"/>
  <c r="J113" i="31"/>
  <c r="H113" i="31"/>
  <c r="G113" i="31"/>
  <c r="D113" i="31" s="1"/>
  <c r="C113" i="31"/>
  <c r="J112" i="31"/>
  <c r="G112" i="31"/>
  <c r="H112" i="31" s="1"/>
  <c r="E112" i="31"/>
  <c r="D112" i="31"/>
  <c r="C112" i="31"/>
  <c r="J111" i="31"/>
  <c r="H111" i="31"/>
  <c r="G111" i="31"/>
  <c r="D111" i="31" s="1"/>
  <c r="E111" i="31" s="1"/>
  <c r="C111" i="31"/>
  <c r="J110" i="31"/>
  <c r="G110" i="31"/>
  <c r="H110" i="31" s="1"/>
  <c r="E110" i="31"/>
  <c r="D110" i="31"/>
  <c r="C110" i="31"/>
  <c r="J108" i="31"/>
  <c r="H108" i="31"/>
  <c r="G108" i="31"/>
  <c r="D108" i="31"/>
  <c r="E108" i="31" s="1"/>
  <c r="C108" i="31"/>
  <c r="J107" i="31"/>
  <c r="K107" i="31" s="1"/>
  <c r="H107" i="31"/>
  <c r="G107" i="31"/>
  <c r="D107" i="31" s="1"/>
  <c r="E107" i="31" s="1"/>
  <c r="C107" i="31"/>
  <c r="K105" i="31"/>
  <c r="J105" i="31"/>
  <c r="G105" i="31"/>
  <c r="C105" i="31"/>
  <c r="K103" i="31"/>
  <c r="J103" i="31"/>
  <c r="G103" i="31"/>
  <c r="H103" i="31" s="1"/>
  <c r="E103" i="31"/>
  <c r="D103" i="31"/>
  <c r="C103" i="31"/>
  <c r="J102" i="31"/>
  <c r="H102" i="31"/>
  <c r="G102" i="31"/>
  <c r="C102" i="31"/>
  <c r="J101" i="31"/>
  <c r="H101" i="31"/>
  <c r="G101" i="31"/>
  <c r="D101" i="31" s="1"/>
  <c r="C101" i="31"/>
  <c r="J100" i="31"/>
  <c r="G100" i="31"/>
  <c r="H100" i="31" s="1"/>
  <c r="E100" i="31"/>
  <c r="D100" i="31"/>
  <c r="C100" i="31"/>
  <c r="J99" i="31"/>
  <c r="H99" i="31"/>
  <c r="G99" i="31"/>
  <c r="D99" i="31" s="1"/>
  <c r="E99" i="31" s="1"/>
  <c r="C99" i="31"/>
  <c r="J98" i="31"/>
  <c r="G98" i="31"/>
  <c r="H98" i="31" s="1"/>
  <c r="E98" i="31"/>
  <c r="D98" i="31"/>
  <c r="C98" i="31"/>
  <c r="J97" i="31"/>
  <c r="H97" i="31"/>
  <c r="G97" i="31"/>
  <c r="D97" i="31" s="1"/>
  <c r="C97" i="31"/>
  <c r="J96" i="31"/>
  <c r="G96" i="31"/>
  <c r="H96" i="31" s="1"/>
  <c r="E96" i="31"/>
  <c r="D96" i="31"/>
  <c r="C96" i="31"/>
  <c r="J94" i="31"/>
  <c r="H94" i="31"/>
  <c r="G94" i="31"/>
  <c r="C94" i="31"/>
  <c r="J93" i="31"/>
  <c r="K93" i="31" s="1"/>
  <c r="H93" i="31"/>
  <c r="G93" i="31"/>
  <c r="D93" i="31" s="1"/>
  <c r="C93" i="31"/>
  <c r="K91" i="31"/>
  <c r="J91" i="31"/>
  <c r="G91" i="31"/>
  <c r="C91" i="31"/>
  <c r="J89" i="31"/>
  <c r="H89" i="31"/>
  <c r="G89" i="31"/>
  <c r="D89" i="31"/>
  <c r="E89" i="31" s="1"/>
  <c r="C89" i="31"/>
  <c r="J88" i="31"/>
  <c r="G88" i="31"/>
  <c r="D88" i="31" s="1"/>
  <c r="E88" i="31" s="1"/>
  <c r="C88" i="31"/>
  <c r="J87" i="31"/>
  <c r="H87" i="31"/>
  <c r="G87" i="31"/>
  <c r="E87" i="31"/>
  <c r="D87" i="31"/>
  <c r="C87" i="31"/>
  <c r="J86" i="31"/>
  <c r="K86" i="31" s="1"/>
  <c r="H86" i="31"/>
  <c r="G86" i="31"/>
  <c r="D86" i="31"/>
  <c r="E86" i="31" s="1"/>
  <c r="C86" i="31"/>
  <c r="J85" i="31"/>
  <c r="D85" i="31" s="1"/>
  <c r="E85" i="31" s="1"/>
  <c r="G85" i="31"/>
  <c r="H85" i="31" s="1"/>
  <c r="C85" i="31"/>
  <c r="J84" i="31"/>
  <c r="K84" i="31" s="1"/>
  <c r="H84" i="31"/>
  <c r="G84" i="31"/>
  <c r="D84" i="31"/>
  <c r="E84" i="31" s="1"/>
  <c r="C84" i="31"/>
  <c r="J83" i="31"/>
  <c r="K83" i="31" s="1"/>
  <c r="G83" i="31"/>
  <c r="D83" i="31" s="1"/>
  <c r="E83" i="31" s="1"/>
  <c r="C83" i="31"/>
  <c r="K81" i="31"/>
  <c r="J81" i="31"/>
  <c r="G81" i="31"/>
  <c r="D81" i="31" s="1"/>
  <c r="E81" i="31" s="1"/>
  <c r="C81" i="31"/>
  <c r="J80" i="31"/>
  <c r="K80" i="31" s="1"/>
  <c r="G80" i="31"/>
  <c r="H80" i="31" s="1"/>
  <c r="D80" i="31"/>
  <c r="E80" i="31" s="1"/>
  <c r="C80" i="31"/>
  <c r="K78" i="31"/>
  <c r="J78" i="31"/>
  <c r="H78" i="31"/>
  <c r="G78" i="31"/>
  <c r="D78" i="31"/>
  <c r="C78" i="31"/>
  <c r="E78" i="31" s="1"/>
  <c r="J76" i="31"/>
  <c r="G76" i="31"/>
  <c r="H76" i="31" s="1"/>
  <c r="C76" i="31"/>
  <c r="J75" i="31"/>
  <c r="G75" i="31"/>
  <c r="H75" i="31" s="1"/>
  <c r="D75" i="31"/>
  <c r="E75" i="31" s="1"/>
  <c r="C75" i="31"/>
  <c r="J74" i="31"/>
  <c r="H74" i="31"/>
  <c r="G74" i="31"/>
  <c r="D74" i="31"/>
  <c r="C74" i="31"/>
  <c r="E74" i="31" s="1"/>
  <c r="J73" i="31"/>
  <c r="K73" i="31" s="1"/>
  <c r="G73" i="31"/>
  <c r="H73" i="31" s="1"/>
  <c r="C73" i="31"/>
  <c r="K72" i="31"/>
  <c r="J72" i="31"/>
  <c r="H72" i="31"/>
  <c r="G72" i="31"/>
  <c r="E72" i="31"/>
  <c r="D72" i="31"/>
  <c r="C72" i="31"/>
  <c r="J71" i="31"/>
  <c r="H71" i="31"/>
  <c r="G71" i="31"/>
  <c r="D71" i="31"/>
  <c r="C71" i="31"/>
  <c r="E71" i="31" s="1"/>
  <c r="J69" i="31"/>
  <c r="K69" i="31" s="1"/>
  <c r="G69" i="31"/>
  <c r="H69" i="31" s="1"/>
  <c r="C69" i="31"/>
  <c r="K68" i="31"/>
  <c r="J68" i="31"/>
  <c r="H68" i="31"/>
  <c r="G68" i="31"/>
  <c r="E68" i="31"/>
  <c r="D68" i="31"/>
  <c r="C68" i="31"/>
  <c r="J66" i="31"/>
  <c r="K66" i="31" s="1"/>
  <c r="G66" i="31"/>
  <c r="H66" i="31" s="1"/>
  <c r="D66" i="31"/>
  <c r="E66" i="31" s="1"/>
  <c r="C66" i="31"/>
  <c r="K64" i="31"/>
  <c r="J64" i="31"/>
  <c r="H64" i="31"/>
  <c r="G64" i="31"/>
  <c r="D64" i="31"/>
  <c r="C64" i="31"/>
  <c r="E64" i="31" s="1"/>
  <c r="J63" i="31"/>
  <c r="K63" i="31" s="1"/>
  <c r="G63" i="31"/>
  <c r="H63" i="31" s="1"/>
  <c r="C63" i="31"/>
  <c r="K62" i="31"/>
  <c r="J62" i="31"/>
  <c r="H62" i="31"/>
  <c r="G62" i="31"/>
  <c r="E62" i="31"/>
  <c r="D62" i="31"/>
  <c r="C62" i="31"/>
  <c r="J61" i="31"/>
  <c r="K61" i="31" s="1"/>
  <c r="G61" i="31"/>
  <c r="H61" i="31" s="1"/>
  <c r="D61" i="31"/>
  <c r="E61" i="31" s="1"/>
  <c r="C61" i="31"/>
  <c r="J60" i="31"/>
  <c r="G60" i="31"/>
  <c r="H60" i="31" s="1"/>
  <c r="C60" i="31"/>
  <c r="K58" i="31"/>
  <c r="J58" i="31"/>
  <c r="H58" i="31"/>
  <c r="G58" i="31"/>
  <c r="E58" i="31"/>
  <c r="D58" i="31"/>
  <c r="C58" i="31"/>
  <c r="J57" i="31"/>
  <c r="K57" i="31" s="1"/>
  <c r="G57" i="31"/>
  <c r="H57" i="31" s="1"/>
  <c r="D57" i="31"/>
  <c r="E57" i="31" s="1"/>
  <c r="C57" i="31"/>
  <c r="K55" i="31"/>
  <c r="J55" i="31"/>
  <c r="H55" i="31"/>
  <c r="G55" i="31"/>
  <c r="D55" i="31"/>
  <c r="C55" i="31"/>
  <c r="E55" i="31" s="1"/>
  <c r="J53" i="31"/>
  <c r="H53" i="31"/>
  <c r="G53" i="31"/>
  <c r="E53" i="31"/>
  <c r="D53" i="31"/>
  <c r="C53" i="31"/>
  <c r="J52" i="31"/>
  <c r="H52" i="31"/>
  <c r="G52" i="31"/>
  <c r="D52" i="31" s="1"/>
  <c r="E52" i="31" s="1"/>
  <c r="C52" i="31"/>
  <c r="J51" i="31"/>
  <c r="H51" i="31"/>
  <c r="G51" i="31"/>
  <c r="E51" i="31"/>
  <c r="D51" i="31"/>
  <c r="C51" i="31"/>
  <c r="J50" i="31"/>
  <c r="H50" i="31"/>
  <c r="G50" i="31"/>
  <c r="D50" i="31" s="1"/>
  <c r="E50" i="31" s="1"/>
  <c r="C50" i="31"/>
  <c r="J49" i="31"/>
  <c r="K49" i="31" s="1"/>
  <c r="G49" i="31"/>
  <c r="H49" i="31" s="1"/>
  <c r="C49" i="31"/>
  <c r="J48" i="31"/>
  <c r="G48" i="31"/>
  <c r="H48" i="31" s="1"/>
  <c r="D48" i="31"/>
  <c r="E48" i="31" s="1"/>
  <c r="C48" i="31"/>
  <c r="K47" i="31"/>
  <c r="J47" i="31"/>
  <c r="H47" i="31"/>
  <c r="G47" i="31"/>
  <c r="D47" i="31"/>
  <c r="C47" i="31"/>
  <c r="E47" i="31" s="1"/>
  <c r="J46" i="31"/>
  <c r="H46" i="31"/>
  <c r="G46" i="31"/>
  <c r="E46" i="31"/>
  <c r="D46" i="31"/>
  <c r="C46" i="31"/>
  <c r="J45" i="31"/>
  <c r="K45" i="31" s="1"/>
  <c r="G45" i="31"/>
  <c r="H45" i="31" s="1"/>
  <c r="D45" i="31"/>
  <c r="E45" i="31" s="1"/>
  <c r="C45" i="31"/>
  <c r="K43" i="31"/>
  <c r="J43" i="31"/>
  <c r="H43" i="31"/>
  <c r="G43" i="31"/>
  <c r="D43" i="31"/>
  <c r="C43" i="31"/>
  <c r="E43" i="31" s="1"/>
  <c r="J42" i="31"/>
  <c r="K42" i="31" s="1"/>
  <c r="G42" i="31"/>
  <c r="H42" i="31" s="1"/>
  <c r="C42" i="31"/>
  <c r="K40" i="31"/>
  <c r="J40" i="31"/>
  <c r="H40" i="31"/>
  <c r="G40" i="31"/>
  <c r="E40" i="31"/>
  <c r="D40" i="31"/>
  <c r="C40" i="31"/>
  <c r="J38" i="31"/>
  <c r="H38" i="31"/>
  <c r="G38" i="31"/>
  <c r="D38" i="31" s="1"/>
  <c r="E38" i="31" s="1"/>
  <c r="C38" i="31"/>
  <c r="J37" i="31"/>
  <c r="H37" i="31"/>
  <c r="G37" i="31"/>
  <c r="E37" i="31"/>
  <c r="D37" i="31"/>
  <c r="C37" i="31"/>
  <c r="J36" i="31"/>
  <c r="K36" i="31" s="1"/>
  <c r="G36" i="31"/>
  <c r="H36" i="31" s="1"/>
  <c r="D36" i="31"/>
  <c r="E36" i="31" s="1"/>
  <c r="C36" i="31"/>
  <c r="K35" i="31"/>
  <c r="J35" i="31"/>
  <c r="H35" i="31"/>
  <c r="G35" i="31"/>
  <c r="D35" i="31" s="1"/>
  <c r="E35" i="31" s="1"/>
  <c r="C35" i="31"/>
  <c r="J34" i="31"/>
  <c r="G34" i="31"/>
  <c r="H34" i="31" s="1"/>
  <c r="C34" i="31"/>
  <c r="K33" i="31"/>
  <c r="J33" i="31"/>
  <c r="H33" i="31"/>
  <c r="G33" i="31"/>
  <c r="D33" i="31" s="1"/>
  <c r="E33" i="31" s="1"/>
  <c r="C33" i="31"/>
  <c r="J32" i="31"/>
  <c r="K32" i="31" s="1"/>
  <c r="G32" i="31"/>
  <c r="H32" i="31" s="1"/>
  <c r="D32" i="31"/>
  <c r="E32" i="31" s="1"/>
  <c r="C32" i="31"/>
  <c r="K31" i="31"/>
  <c r="J31" i="31"/>
  <c r="H31" i="31"/>
  <c r="G31" i="31"/>
  <c r="D31" i="31"/>
  <c r="C31" i="31"/>
  <c r="E31" i="31" s="1"/>
  <c r="J30" i="31"/>
  <c r="H30" i="31"/>
  <c r="G30" i="31"/>
  <c r="E30" i="31"/>
  <c r="D30" i="31"/>
  <c r="C30" i="31"/>
  <c r="J29" i="31"/>
  <c r="K29" i="31" s="1"/>
  <c r="G29" i="31"/>
  <c r="H29" i="31" s="1"/>
  <c r="D29" i="31"/>
  <c r="E29" i="31" s="1"/>
  <c r="C29" i="31"/>
  <c r="K28" i="31"/>
  <c r="J28" i="31"/>
  <c r="H28" i="31"/>
  <c r="G28" i="31"/>
  <c r="D28" i="31" s="1"/>
  <c r="E28" i="31" s="1"/>
  <c r="C28" i="31"/>
  <c r="J27" i="31"/>
  <c r="H27" i="31"/>
  <c r="G27" i="31"/>
  <c r="E27" i="31"/>
  <c r="D27" i="31"/>
  <c r="C27" i="31"/>
  <c r="J26" i="31"/>
  <c r="K26" i="31" s="1"/>
  <c r="G26" i="31"/>
  <c r="H26" i="31" s="1"/>
  <c r="D26" i="31"/>
  <c r="E26" i="31" s="1"/>
  <c r="C26" i="31"/>
  <c r="K24" i="31"/>
  <c r="J24" i="31"/>
  <c r="H24" i="31"/>
  <c r="G24" i="31"/>
  <c r="D24" i="31"/>
  <c r="C24" i="31"/>
  <c r="E24" i="31" s="1"/>
  <c r="J23" i="31"/>
  <c r="K23" i="31" s="1"/>
  <c r="G23" i="31"/>
  <c r="H23" i="31" s="1"/>
  <c r="C23" i="31"/>
  <c r="K21" i="31"/>
  <c r="J21" i="31"/>
  <c r="H21" i="31"/>
  <c r="G21" i="31"/>
  <c r="E21" i="31"/>
  <c r="D21" i="31"/>
  <c r="C21" i="31"/>
  <c r="J19" i="31"/>
  <c r="K19" i="31" s="1"/>
  <c r="G19" i="31"/>
  <c r="H19" i="31" s="1"/>
  <c r="D19" i="31"/>
  <c r="E19" i="31" s="1"/>
  <c r="C19" i="31"/>
  <c r="J18" i="31"/>
  <c r="H18" i="31"/>
  <c r="G18" i="31"/>
  <c r="D18" i="31" s="1"/>
  <c r="E18" i="31" s="1"/>
  <c r="C18" i="31"/>
  <c r="J17" i="31"/>
  <c r="H17" i="31"/>
  <c r="G17" i="31"/>
  <c r="E17" i="31"/>
  <c r="D17" i="31"/>
  <c r="C17" i="31"/>
  <c r="J16" i="31"/>
  <c r="H16" i="31"/>
  <c r="G16" i="31"/>
  <c r="D16" i="31" s="1"/>
  <c r="E16" i="31" s="1"/>
  <c r="C16" i="31"/>
  <c r="J15" i="31"/>
  <c r="K15" i="31" s="1"/>
  <c r="G15" i="31"/>
  <c r="H15" i="31" s="1"/>
  <c r="C15" i="31"/>
  <c r="J14" i="31"/>
  <c r="H14" i="31"/>
  <c r="G14" i="31"/>
  <c r="E14" i="31"/>
  <c r="D14" i="31"/>
  <c r="C14" i="31"/>
  <c r="J13" i="31"/>
  <c r="G13" i="31"/>
  <c r="H13" i="31" s="1"/>
  <c r="D13" i="31"/>
  <c r="E13" i="31" s="1"/>
  <c r="C13" i="31"/>
  <c r="K11" i="31"/>
  <c r="J11" i="31"/>
  <c r="H11" i="31"/>
  <c r="G11" i="31"/>
  <c r="D11" i="31" s="1"/>
  <c r="E11" i="31" s="1"/>
  <c r="C11" i="31"/>
  <c r="J10" i="31"/>
  <c r="K10" i="31" s="1"/>
  <c r="G10" i="31"/>
  <c r="H10" i="31" s="1"/>
  <c r="C10" i="31"/>
  <c r="K8" i="31"/>
  <c r="J8" i="31"/>
  <c r="H8" i="31"/>
  <c r="G8" i="31"/>
  <c r="E8" i="31"/>
  <c r="D8" i="31"/>
  <c r="C8" i="31"/>
  <c r="D10" i="31" l="1"/>
  <c r="E10" i="31" s="1"/>
  <c r="D15" i="31"/>
  <c r="E15" i="31" s="1"/>
  <c r="D23" i="31"/>
  <c r="E23" i="31" s="1"/>
  <c r="D34" i="31"/>
  <c r="E34" i="31" s="1"/>
  <c r="D42" i="31"/>
  <c r="E42" i="31" s="1"/>
  <c r="D49" i="31"/>
  <c r="E49" i="31" s="1"/>
  <c r="D60" i="31"/>
  <c r="E60" i="31" s="1"/>
  <c r="D63" i="31"/>
  <c r="E63" i="31" s="1"/>
  <c r="D69" i="31"/>
  <c r="E69" i="31" s="1"/>
  <c r="D73" i="31"/>
  <c r="E73" i="31" s="1"/>
  <c r="D76" i="31"/>
  <c r="E76" i="31" s="1"/>
  <c r="D139" i="31"/>
  <c r="E139" i="31" s="1"/>
  <c r="H139" i="31"/>
  <c r="D153" i="31"/>
  <c r="E153" i="31" s="1"/>
  <c r="H153" i="31"/>
  <c r="D177" i="31"/>
  <c r="E177" i="31" s="1"/>
  <c r="H177" i="31"/>
  <c r="D184" i="31"/>
  <c r="E184" i="31" s="1"/>
  <c r="D189" i="31"/>
  <c r="E189" i="31" s="1"/>
  <c r="D193" i="31"/>
  <c r="E193" i="31" s="1"/>
  <c r="H83" i="31"/>
  <c r="H88" i="31"/>
  <c r="E97" i="31"/>
  <c r="E113" i="31"/>
  <c r="D127" i="31"/>
  <c r="E127" i="31" s="1"/>
  <c r="D131" i="31"/>
  <c r="E131" i="31" s="1"/>
  <c r="H131" i="31"/>
  <c r="E132" i="31"/>
  <c r="D169" i="31"/>
  <c r="E169" i="31" s="1"/>
  <c r="H169" i="31"/>
  <c r="D172" i="31"/>
  <c r="E172" i="31" s="1"/>
  <c r="H172" i="31"/>
  <c r="D105" i="31"/>
  <c r="E105" i="31" s="1"/>
  <c r="H105" i="31"/>
  <c r="D126" i="31"/>
  <c r="E126" i="31" s="1"/>
  <c r="H126" i="31"/>
  <c r="D134" i="31"/>
  <c r="E134" i="31" s="1"/>
  <c r="H134" i="31"/>
  <c r="D148" i="31"/>
  <c r="E148" i="31" s="1"/>
  <c r="H148" i="31"/>
  <c r="D162" i="31"/>
  <c r="E162" i="31" s="1"/>
  <c r="H162" i="31"/>
  <c r="D201" i="31"/>
  <c r="E201" i="31" s="1"/>
  <c r="H201" i="31"/>
  <c r="G203" i="31"/>
  <c r="H81" i="31"/>
  <c r="D91" i="31"/>
  <c r="E91" i="31" s="1"/>
  <c r="H91" i="31"/>
  <c r="E93" i="31"/>
  <c r="D94" i="31"/>
  <c r="E94" i="31" s="1"/>
  <c r="E101" i="31"/>
  <c r="D102" i="31"/>
  <c r="E102" i="31" s="1"/>
  <c r="D117" i="31"/>
  <c r="E117" i="31" s="1"/>
  <c r="H117" i="31"/>
  <c r="D120" i="31"/>
  <c r="E120" i="31" s="1"/>
  <c r="H120" i="31"/>
  <c r="E122" i="31"/>
  <c r="D123" i="31"/>
  <c r="E123" i="31" s="1"/>
  <c r="E129" i="31"/>
  <c r="D144" i="31"/>
  <c r="E144" i="31" s="1"/>
  <c r="H144" i="31"/>
  <c r="E145" i="31"/>
  <c r="D146" i="31"/>
  <c r="E146" i="31" s="1"/>
  <c r="D158" i="31"/>
  <c r="E158" i="31" s="1"/>
  <c r="H158" i="31"/>
  <c r="E159" i="31"/>
  <c r="D160" i="31"/>
  <c r="E160" i="31" s="1"/>
  <c r="D181" i="31"/>
  <c r="E181" i="31" s="1"/>
  <c r="H181" i="31"/>
  <c r="D187" i="31"/>
  <c r="E187" i="31" s="1"/>
  <c r="H187" i="31"/>
  <c r="D191" i="31"/>
  <c r="E191" i="31" s="1"/>
  <c r="H191" i="31"/>
  <c r="D195" i="31"/>
  <c r="E195" i="31" s="1"/>
  <c r="H195" i="31"/>
  <c r="J203" i="31"/>
  <c r="K203" i="31" s="1"/>
  <c r="D174" i="31"/>
  <c r="E174" i="31" s="1"/>
  <c r="K201" i="31"/>
  <c r="D203" i="31" l="1"/>
  <c r="E203" i="31" s="1"/>
  <c r="H203" i="31"/>
</calcChain>
</file>

<file path=xl/sharedStrings.xml><?xml version="1.0" encoding="utf-8"?>
<sst xmlns="http://schemas.openxmlformats.org/spreadsheetml/2006/main" count="216" uniqueCount="163">
  <si>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</si>
  <si>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</si>
  <si>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</si>
  <si>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</si>
  <si>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</si>
  <si>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</si>
  <si>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</si>
  <si>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</si>
  <si>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</si>
  <si>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</si>
  <si>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</si>
  <si>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</si>
  <si>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</si>
  <si>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</si>
  <si>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</si>
  <si>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</si>
  <si>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</si>
  <si>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</si>
  <si>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</si>
  <si>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</si>
  <si>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</si>
  <si>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</si>
  <si>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</si>
  <si>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</si>
  <si>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</si>
  <si>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</si>
  <si>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</si>
  <si>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</si>
  <si>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</si>
  <si>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</si>
  <si>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</si>
  <si>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</si>
  <si>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</si>
  <si>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</si>
  <si>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</si>
  <si>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</si>
  <si>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</si>
  <si>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</si>
  <si>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</si>
  <si>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</si>
  <si>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</si>
  <si>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</si>
  <si>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</si>
  <si>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</si>
  <si>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</si>
  <si>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</si>
  <si>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</si>
  <si>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</si>
  <si>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</si>
  <si>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</si>
  <si>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</si>
  <si>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</si>
  <si>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</si>
  <si>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</si>
  <si>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</si>
  <si>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</si>
  <si>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</si>
  <si>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</si>
  <si>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</si>
  <si>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</si>
  <si>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</si>
  <si>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</si>
  <si>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</si>
  <si>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</si>
  <si>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</si>
  <si>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</si>
  <si>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</si>
  <si>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</si>
  <si>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</si>
  <si>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</si>
  <si>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</si>
  <si>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</si>
  <si>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</si>
  <si>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</si>
  <si>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</si>
  <si>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</si>
  <si>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</si>
  <si>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</si>
  <si>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</si>
  <si>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</si>
  <si>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</si>
  <si>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</si>
  <si>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</si>
  <si>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</si>
  <si>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</si>
  <si>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</si>
  <si>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</si>
  <si>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</si>
  <si>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</si>
  <si>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</si>
  <si>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</si>
  <si>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</si>
  <si>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</si>
  <si>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</si>
  <si>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</si>
  <si>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</si>
  <si>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</si>
  <si>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</si>
  <si>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</si>
  <si>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</si>
  <si>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</si>
  <si>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</si>
  <si>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</si>
  <si>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</si>
  <si>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</si>
  <si>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</si>
  <si>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</si>
  <si>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</si>
  <si>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</si>
  <si>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</si>
  <si>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</si>
  <si>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</si>
  <si>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</si>
  <si>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</si>
  <si>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</si>
  <si>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</si>
  <si>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</si>
  <si>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</si>
  <si>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</si>
  <si>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</si>
  <si>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</si>
  <si>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</si>
  <si>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</si>
  <si>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</si>
  <si>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</si>
  <si>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</si>
  <si>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</si>
  <si>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</si>
  <si>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</si>
  <si>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</si>
  <si>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</si>
  <si>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</si>
  <si>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</si>
  <si>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</si>
  <si>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</si>
  <si>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</si>
  <si>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</si>
  <si>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</si>
  <si>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</si>
  <si>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</si>
  <si>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</si>
  <si>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</si>
  <si>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</si>
  <si>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</si>
  <si>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</si>
  <si>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</si>
  <si>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</si>
  <si>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</si>
  <si>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</si>
  <si>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</si>
  <si>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</si>
  <si>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</si>
  <si>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</si>
  <si>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</si>
  <si>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</si>
  <si>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</si>
  <si>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</si>
  <si>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</si>
  <si>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</si>
  <si>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↓</t>
  </si>
  <si>
    <t>на 01.05.2021</t>
  </si>
  <si>
    <t>на 01.05.2022</t>
  </si>
  <si>
    <t>на 01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</si>
</sst>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2/svod/05/svod_raschet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 refreshError="1"/>
      <sheetData sheetId="1" refreshError="1"/>
      <sheetData sheetId="2" refreshError="1"/>
      <sheetData sheetId="3">
        <row r="9">
          <cell r="D9">
            <v>71309492.969999999</v>
          </cell>
          <cell r="F9">
            <v>9687610.9400000013</v>
          </cell>
        </row>
        <row r="11">
          <cell r="D11">
            <v>50494454.030000009</v>
          </cell>
          <cell r="F11">
            <v>8160703.9900000002</v>
          </cell>
        </row>
        <row r="12">
          <cell r="D12">
            <v>20815038.939999998</v>
          </cell>
          <cell r="F12">
            <v>1526906.9500000002</v>
          </cell>
        </row>
        <row r="14">
          <cell r="D14">
            <v>1552715.2800000003</v>
          </cell>
          <cell r="F14">
            <v>33604.01</v>
          </cell>
        </row>
        <row r="15">
          <cell r="D15">
            <v>2249099.87</v>
          </cell>
          <cell r="F15">
            <v>89738.44</v>
          </cell>
        </row>
        <row r="16">
          <cell r="D16">
            <v>1429394.5000000002</v>
          </cell>
          <cell r="F16">
            <v>557320.43000000005</v>
          </cell>
        </row>
        <row r="17">
          <cell r="D17">
            <v>1599932.16</v>
          </cell>
          <cell r="F17">
            <v>10149.289999999999</v>
          </cell>
        </row>
        <row r="18">
          <cell r="D18">
            <v>811050.91</v>
          </cell>
          <cell r="F18">
            <v>191439.27</v>
          </cell>
        </row>
        <row r="19">
          <cell r="D19">
            <v>868038.8600000001</v>
          </cell>
          <cell r="F19">
            <v>215129.9</v>
          </cell>
        </row>
        <row r="20">
          <cell r="D20">
            <v>12304807.359999999</v>
          </cell>
          <cell r="F20">
            <v>429525.61000000004</v>
          </cell>
        </row>
        <row r="22">
          <cell r="D22">
            <v>32702397.420000013</v>
          </cell>
          <cell r="F22">
            <v>8439885.7999999989</v>
          </cell>
        </row>
        <row r="24">
          <cell r="D24">
            <v>27380647.790000014</v>
          </cell>
          <cell r="F24">
            <v>7625744.1799999997</v>
          </cell>
        </row>
        <row r="25">
          <cell r="D25">
            <v>5321749.63</v>
          </cell>
          <cell r="F25">
            <v>814141.62</v>
          </cell>
        </row>
        <row r="27">
          <cell r="D27">
            <v>159769.34000000003</v>
          </cell>
          <cell r="F27">
            <v>75251</v>
          </cell>
        </row>
        <row r="28">
          <cell r="D28">
            <v>74576.81</v>
          </cell>
          <cell r="F28">
            <v>0</v>
          </cell>
        </row>
        <row r="29">
          <cell r="D29">
            <v>1862899.3699999999</v>
          </cell>
          <cell r="F29">
            <v>114278</v>
          </cell>
        </row>
        <row r="30">
          <cell r="D30">
            <v>525567.47000000009</v>
          </cell>
          <cell r="F30">
            <v>1591.06</v>
          </cell>
        </row>
        <row r="31">
          <cell r="D31">
            <v>196030.27000000002</v>
          </cell>
          <cell r="F31">
            <v>0</v>
          </cell>
        </row>
        <row r="32">
          <cell r="D32">
            <v>401985.13</v>
          </cell>
          <cell r="F32">
            <v>411148</v>
          </cell>
        </row>
        <row r="33">
          <cell r="D33">
            <v>378597.96</v>
          </cell>
          <cell r="F33">
            <v>35841.57</v>
          </cell>
        </row>
        <row r="34">
          <cell r="D34">
            <v>204992.09</v>
          </cell>
          <cell r="F34">
            <v>1000</v>
          </cell>
        </row>
        <row r="35">
          <cell r="D35">
            <v>470384.33999999997</v>
          </cell>
          <cell r="F35">
            <v>126365.24</v>
          </cell>
        </row>
        <row r="36">
          <cell r="D36">
            <v>126899.87999999999</v>
          </cell>
          <cell r="F36">
            <v>35100</v>
          </cell>
        </row>
        <row r="37">
          <cell r="D37">
            <v>70930.959999999992</v>
          </cell>
          <cell r="F37">
            <v>13566.75</v>
          </cell>
        </row>
        <row r="38">
          <cell r="D38">
            <v>826641.45000000007</v>
          </cell>
          <cell r="F38">
            <v>0</v>
          </cell>
        </row>
        <row r="39">
          <cell r="D39">
            <v>22474.560000000001</v>
          </cell>
          <cell r="F39">
            <v>0</v>
          </cell>
        </row>
        <row r="41">
          <cell r="D41">
            <v>24727882.839999989</v>
          </cell>
          <cell r="F41">
            <v>3281321.0199999996</v>
          </cell>
        </row>
        <row r="43">
          <cell r="D43">
            <v>20506198.899999991</v>
          </cell>
          <cell r="F43">
            <v>3245030.9299999997</v>
          </cell>
        </row>
        <row r="44">
          <cell r="D44">
            <v>4221683.9399999995</v>
          </cell>
          <cell r="F44">
            <v>36290.089999999997</v>
          </cell>
        </row>
        <row r="46">
          <cell r="D46">
            <v>273064.72000000003</v>
          </cell>
          <cell r="F46">
            <v>2061.1999999999998</v>
          </cell>
        </row>
        <row r="47">
          <cell r="D47">
            <v>266460.02999999997</v>
          </cell>
          <cell r="F47">
            <v>4829.8999999999996</v>
          </cell>
        </row>
        <row r="48">
          <cell r="D48">
            <v>392927.32999999996</v>
          </cell>
          <cell r="F48">
            <v>2552.19</v>
          </cell>
        </row>
        <row r="49">
          <cell r="D49">
            <v>277772.30000000005</v>
          </cell>
          <cell r="F49">
            <v>0</v>
          </cell>
        </row>
        <row r="50">
          <cell r="D50">
            <v>1652267.8799999997</v>
          </cell>
          <cell r="F50">
            <v>26846.799999999999</v>
          </cell>
        </row>
        <row r="51">
          <cell r="D51">
            <v>296597.87999999995</v>
          </cell>
          <cell r="F51">
            <v>0</v>
          </cell>
        </row>
        <row r="52">
          <cell r="D52">
            <v>317308.82</v>
          </cell>
          <cell r="F52">
            <v>0</v>
          </cell>
        </row>
        <row r="53">
          <cell r="D53">
            <v>442506.1</v>
          </cell>
          <cell r="F53">
            <v>0</v>
          </cell>
        </row>
        <row r="54">
          <cell r="D54">
            <v>302778.87999999995</v>
          </cell>
          <cell r="F54">
            <v>0</v>
          </cell>
        </row>
        <row r="56">
          <cell r="D56">
            <v>35372997.420000002</v>
          </cell>
          <cell r="F56">
            <v>11625609.370000001</v>
          </cell>
        </row>
        <row r="58">
          <cell r="D58">
            <v>27068485.719999999</v>
          </cell>
          <cell r="F58">
            <v>10553161.65</v>
          </cell>
        </row>
        <row r="59">
          <cell r="D59">
            <v>8304511.7000000002</v>
          </cell>
          <cell r="F59">
            <v>1072447.7200000002</v>
          </cell>
        </row>
        <row r="61">
          <cell r="D61">
            <v>233923.62</v>
          </cell>
          <cell r="F61">
            <v>600</v>
          </cell>
        </row>
        <row r="62">
          <cell r="D62">
            <v>88812.569999999992</v>
          </cell>
          <cell r="F62">
            <v>0</v>
          </cell>
        </row>
        <row r="63">
          <cell r="D63">
            <v>60451.340000000004</v>
          </cell>
          <cell r="F63">
            <v>72100</v>
          </cell>
        </row>
        <row r="64">
          <cell r="D64">
            <v>365840.56</v>
          </cell>
          <cell r="F64">
            <v>0</v>
          </cell>
        </row>
        <row r="65">
          <cell r="D65">
            <v>7555483.6100000003</v>
          </cell>
          <cell r="F65">
            <v>999747.72000000009</v>
          </cell>
        </row>
        <row r="67">
          <cell r="D67">
            <v>25772551.09</v>
          </cell>
          <cell r="F67">
            <v>7079487.0799999991</v>
          </cell>
        </row>
        <row r="69">
          <cell r="D69">
            <v>21769780.66</v>
          </cell>
          <cell r="F69">
            <v>6362679.3699999992</v>
          </cell>
        </row>
        <row r="70">
          <cell r="D70">
            <v>4002770.43</v>
          </cell>
          <cell r="F70">
            <v>716807.71</v>
          </cell>
        </row>
        <row r="72">
          <cell r="D72">
            <v>204731.16</v>
          </cell>
          <cell r="F72">
            <v>0</v>
          </cell>
        </row>
        <row r="73">
          <cell r="D73">
            <v>2904957.65</v>
          </cell>
          <cell r="F73">
            <v>663940.74</v>
          </cell>
        </row>
        <row r="74">
          <cell r="D74">
            <v>415229.22</v>
          </cell>
          <cell r="F74">
            <v>800</v>
          </cell>
        </row>
        <row r="75">
          <cell r="D75">
            <v>236539.75</v>
          </cell>
          <cell r="F75">
            <v>20066.97</v>
          </cell>
        </row>
        <row r="76">
          <cell r="D76">
            <v>205396.21999999997</v>
          </cell>
          <cell r="F76">
            <v>0</v>
          </cell>
        </row>
        <row r="77">
          <cell r="D77">
            <v>35916.43</v>
          </cell>
          <cell r="F77">
            <v>32000</v>
          </cell>
        </row>
        <row r="79">
          <cell r="D79">
            <v>20725999.489999991</v>
          </cell>
          <cell r="F79">
            <v>6195630.3300000001</v>
          </cell>
        </row>
        <row r="81">
          <cell r="D81">
            <v>17843638.139999989</v>
          </cell>
          <cell r="F81">
            <v>5966289.3300000001</v>
          </cell>
        </row>
        <row r="82">
          <cell r="D82">
            <v>2882361.3500000006</v>
          </cell>
          <cell r="F82">
            <v>229341</v>
          </cell>
        </row>
        <row r="84">
          <cell r="D84">
            <v>1733512.8300000003</v>
          </cell>
          <cell r="F84">
            <v>142841</v>
          </cell>
        </row>
        <row r="85">
          <cell r="D85">
            <v>205284.12000000002</v>
          </cell>
          <cell r="F85">
            <v>0</v>
          </cell>
        </row>
        <row r="86">
          <cell r="D86">
            <v>112293.11000000003</v>
          </cell>
          <cell r="F86">
            <v>0</v>
          </cell>
        </row>
        <row r="87">
          <cell r="D87">
            <v>118115.72</v>
          </cell>
          <cell r="F87">
            <v>86500</v>
          </cell>
        </row>
        <row r="88">
          <cell r="D88">
            <v>133759.9</v>
          </cell>
          <cell r="F88">
            <v>0</v>
          </cell>
        </row>
        <row r="89">
          <cell r="D89">
            <v>325289.51</v>
          </cell>
          <cell r="F89">
            <v>0</v>
          </cell>
        </row>
        <row r="90">
          <cell r="D90">
            <v>254106.15999999997</v>
          </cell>
          <cell r="F90">
            <v>0</v>
          </cell>
        </row>
        <row r="92">
          <cell r="D92">
            <v>35637068.43</v>
          </cell>
          <cell r="F92">
            <v>3013384.68</v>
          </cell>
        </row>
        <row r="94">
          <cell r="D94">
            <v>31882012.960000001</v>
          </cell>
          <cell r="F94">
            <v>2975484.68</v>
          </cell>
        </row>
        <row r="95">
          <cell r="D95">
            <v>3755055.4699999997</v>
          </cell>
          <cell r="F95">
            <v>37900</v>
          </cell>
        </row>
        <row r="97">
          <cell r="D97">
            <v>197160.14</v>
          </cell>
          <cell r="F97">
            <v>0</v>
          </cell>
        </row>
        <row r="98">
          <cell r="D98">
            <v>188527.01</v>
          </cell>
          <cell r="F98">
            <v>0</v>
          </cell>
        </row>
        <row r="99">
          <cell r="D99">
            <v>202280.49000000002</v>
          </cell>
          <cell r="F99">
            <v>0</v>
          </cell>
        </row>
        <row r="100">
          <cell r="D100">
            <v>218532.37000000002</v>
          </cell>
          <cell r="F100">
            <v>0</v>
          </cell>
        </row>
        <row r="101">
          <cell r="D101">
            <v>480009.22000000003</v>
          </cell>
          <cell r="F101">
            <v>0</v>
          </cell>
        </row>
        <row r="102">
          <cell r="D102">
            <v>190172.52000000002</v>
          </cell>
          <cell r="F102">
            <v>-5000</v>
          </cell>
        </row>
        <row r="103">
          <cell r="D103">
            <v>2046801.5999999999</v>
          </cell>
          <cell r="F103">
            <v>42900</v>
          </cell>
        </row>
        <row r="104">
          <cell r="D104">
            <v>231572.12</v>
          </cell>
          <cell r="F104">
            <v>0</v>
          </cell>
        </row>
        <row r="106">
          <cell r="D106">
            <v>30927549.199999996</v>
          </cell>
          <cell r="F106">
            <v>5009299.1000000006</v>
          </cell>
        </row>
        <row r="108">
          <cell r="D108">
            <v>25465170.549999997</v>
          </cell>
          <cell r="F108">
            <v>4974499.1000000006</v>
          </cell>
        </row>
        <row r="109">
          <cell r="D109">
            <v>5462378.6500000004</v>
          </cell>
          <cell r="F109">
            <v>34800</v>
          </cell>
        </row>
        <row r="111">
          <cell r="D111">
            <v>293139.08999999997</v>
          </cell>
          <cell r="F111">
            <v>0</v>
          </cell>
        </row>
        <row r="112">
          <cell r="D112">
            <v>591156.94999999995</v>
          </cell>
          <cell r="F112">
            <v>0</v>
          </cell>
        </row>
        <row r="113">
          <cell r="D113">
            <v>32449.120000000014</v>
          </cell>
          <cell r="F113">
            <v>0</v>
          </cell>
        </row>
        <row r="114">
          <cell r="D114">
            <v>119019.87999999998</v>
          </cell>
          <cell r="F114">
            <v>0</v>
          </cell>
        </row>
        <row r="115">
          <cell r="D115">
            <v>326907.32</v>
          </cell>
          <cell r="F115">
            <v>0</v>
          </cell>
        </row>
        <row r="116">
          <cell r="D116">
            <v>3052633.0100000002</v>
          </cell>
          <cell r="F116">
            <v>0</v>
          </cell>
        </row>
        <row r="117">
          <cell r="D117">
            <v>492421.07</v>
          </cell>
          <cell r="F117">
            <v>34000</v>
          </cell>
        </row>
        <row r="118">
          <cell r="D118">
            <v>106707.98999999999</v>
          </cell>
          <cell r="F118">
            <v>500</v>
          </cell>
        </row>
        <row r="119">
          <cell r="D119">
            <v>447944.22000000003</v>
          </cell>
          <cell r="F119">
            <v>300</v>
          </cell>
        </row>
        <row r="121">
          <cell r="D121">
            <v>41236459.120000012</v>
          </cell>
          <cell r="F121">
            <v>11933704.460000001</v>
          </cell>
        </row>
        <row r="123">
          <cell r="D123">
            <v>35432040.660000011</v>
          </cell>
          <cell r="F123">
            <v>11743517.57</v>
          </cell>
        </row>
        <row r="124">
          <cell r="D124">
            <v>5804418.46</v>
          </cell>
          <cell r="F124">
            <v>190186.89</v>
          </cell>
        </row>
        <row r="126">
          <cell r="D126">
            <v>135570.55000000002</v>
          </cell>
          <cell r="F126">
            <v>0</v>
          </cell>
        </row>
        <row r="127">
          <cell r="D127">
            <v>151993.16999999998</v>
          </cell>
          <cell r="F127">
            <v>0</v>
          </cell>
        </row>
        <row r="128">
          <cell r="D128">
            <v>440628.14999999997</v>
          </cell>
          <cell r="F128">
            <v>1500</v>
          </cell>
        </row>
        <row r="129">
          <cell r="D129">
            <v>209815.93</v>
          </cell>
          <cell r="F129">
            <v>0</v>
          </cell>
        </row>
        <row r="130">
          <cell r="D130">
            <v>119159.42000000001</v>
          </cell>
          <cell r="F130">
            <v>1000</v>
          </cell>
        </row>
        <row r="131">
          <cell r="D131">
            <v>440039.79</v>
          </cell>
          <cell r="F131">
            <v>6136.86</v>
          </cell>
        </row>
        <row r="132">
          <cell r="D132">
            <v>3336312.9200000004</v>
          </cell>
          <cell r="F132">
            <v>154280.83000000002</v>
          </cell>
        </row>
        <row r="133">
          <cell r="D133">
            <v>434853.27999999997</v>
          </cell>
          <cell r="F133">
            <v>27269.200000000001</v>
          </cell>
        </row>
        <row r="134">
          <cell r="D134">
            <v>326587.67999999993</v>
          </cell>
          <cell r="F134">
            <v>0</v>
          </cell>
        </row>
        <row r="135">
          <cell r="D135">
            <v>109756.91</v>
          </cell>
          <cell r="F135">
            <v>0</v>
          </cell>
        </row>
        <row r="136">
          <cell r="D136">
            <v>99700.66</v>
          </cell>
          <cell r="F136">
            <v>0</v>
          </cell>
        </row>
        <row r="138">
          <cell r="D138">
            <v>30626027.609999992</v>
          </cell>
          <cell r="F138">
            <v>10481716.73</v>
          </cell>
        </row>
        <row r="140">
          <cell r="D140">
            <v>24198862.61999999</v>
          </cell>
          <cell r="F140">
            <v>8812277.5500000007</v>
          </cell>
        </row>
        <row r="141">
          <cell r="D141">
            <v>6427164.9900000002</v>
          </cell>
          <cell r="F141">
            <v>1669439.18</v>
          </cell>
        </row>
        <row r="143">
          <cell r="D143">
            <v>545166.32000000007</v>
          </cell>
          <cell r="F143">
            <v>300</v>
          </cell>
        </row>
        <row r="144">
          <cell r="D144">
            <v>1299120.67</v>
          </cell>
          <cell r="F144">
            <v>253986.59999999998</v>
          </cell>
        </row>
        <row r="145">
          <cell r="D145">
            <v>1042110.3200000002</v>
          </cell>
          <cell r="F145">
            <v>0</v>
          </cell>
        </row>
        <row r="146">
          <cell r="D146">
            <v>1767026.8399999996</v>
          </cell>
          <cell r="F146">
            <v>75509.63</v>
          </cell>
        </row>
        <row r="147">
          <cell r="D147">
            <v>33298.99</v>
          </cell>
          <cell r="F147">
            <v>304033.49</v>
          </cell>
        </row>
        <row r="148">
          <cell r="D148">
            <v>1325284.51</v>
          </cell>
          <cell r="F148">
            <v>1035609.46</v>
          </cell>
        </row>
        <row r="149">
          <cell r="D149">
            <v>303000.4800000001</v>
          </cell>
          <cell r="F149">
            <v>0</v>
          </cell>
        </row>
        <row r="150">
          <cell r="D150">
            <v>112156.86</v>
          </cell>
          <cell r="F150">
            <v>0</v>
          </cell>
        </row>
        <row r="152">
          <cell r="D152">
            <v>21620900.519999988</v>
          </cell>
          <cell r="F152">
            <v>9752800.3200000003</v>
          </cell>
        </row>
        <row r="154">
          <cell r="D154">
            <v>17885174.829999987</v>
          </cell>
          <cell r="F154">
            <v>7881507.4400000004</v>
          </cell>
        </row>
        <row r="155">
          <cell r="D155">
            <v>3735725.6899999995</v>
          </cell>
          <cell r="F155">
            <v>1871292.8800000001</v>
          </cell>
        </row>
        <row r="157">
          <cell r="D157">
            <v>174859.97999999995</v>
          </cell>
          <cell r="F157">
            <v>31289.439999999999</v>
          </cell>
        </row>
        <row r="158">
          <cell r="D158">
            <v>1055230.1399999997</v>
          </cell>
          <cell r="F158">
            <v>465849.5</v>
          </cell>
        </row>
        <row r="159">
          <cell r="D159">
            <v>231501.41</v>
          </cell>
          <cell r="F159">
            <v>252759.89</v>
          </cell>
        </row>
        <row r="160">
          <cell r="D160">
            <v>216402.14000000004</v>
          </cell>
          <cell r="F160">
            <v>236834.1</v>
          </cell>
        </row>
        <row r="161">
          <cell r="D161">
            <v>1658030.16</v>
          </cell>
          <cell r="F161">
            <v>310387</v>
          </cell>
        </row>
        <row r="162">
          <cell r="D162">
            <v>153783.71</v>
          </cell>
          <cell r="F162">
            <v>133220.5</v>
          </cell>
        </row>
        <row r="163">
          <cell r="D163">
            <v>245918.15000000002</v>
          </cell>
          <cell r="F163">
            <v>440952.45</v>
          </cell>
        </row>
        <row r="165">
          <cell r="D165">
            <v>59601173.939999983</v>
          </cell>
          <cell r="F165">
            <v>16301498.130000001</v>
          </cell>
        </row>
        <row r="167">
          <cell r="D167">
            <v>46479114.859999985</v>
          </cell>
          <cell r="F167">
            <v>16203556.17</v>
          </cell>
        </row>
        <row r="168">
          <cell r="D168">
            <v>13122059.08</v>
          </cell>
          <cell r="F168">
            <v>97941.959999999992</v>
          </cell>
        </row>
        <row r="170">
          <cell r="D170">
            <v>566716.56999999995</v>
          </cell>
          <cell r="F170">
            <v>57900</v>
          </cell>
        </row>
        <row r="171">
          <cell r="D171">
            <v>368311.3</v>
          </cell>
          <cell r="F171">
            <v>300</v>
          </cell>
        </row>
        <row r="172">
          <cell r="D172">
            <v>1406774.05</v>
          </cell>
          <cell r="F172">
            <v>0</v>
          </cell>
        </row>
        <row r="173">
          <cell r="D173">
            <v>1694525.36</v>
          </cell>
          <cell r="F173">
            <v>2757.8</v>
          </cell>
        </row>
        <row r="174">
          <cell r="D174">
            <v>661484.94999999995</v>
          </cell>
          <cell r="F174">
            <v>0</v>
          </cell>
        </row>
        <row r="175">
          <cell r="D175">
            <v>658486.19000000006</v>
          </cell>
          <cell r="F175">
            <v>0</v>
          </cell>
        </row>
        <row r="176">
          <cell r="D176">
            <v>758609.04999999993</v>
          </cell>
          <cell r="F176">
            <v>3900</v>
          </cell>
        </row>
        <row r="177">
          <cell r="D177">
            <v>1159700.7599999998</v>
          </cell>
          <cell r="F177">
            <v>21300</v>
          </cell>
        </row>
        <row r="178">
          <cell r="D178">
            <v>350126.8</v>
          </cell>
          <cell r="F178">
            <v>2482.54</v>
          </cell>
        </row>
        <row r="179">
          <cell r="D179">
            <v>1329826.2200000002</v>
          </cell>
          <cell r="F179">
            <v>7601.62</v>
          </cell>
        </row>
        <row r="180">
          <cell r="D180">
            <v>4167497.83</v>
          </cell>
          <cell r="F180">
            <v>1700</v>
          </cell>
        </row>
        <row r="182">
          <cell r="D182">
            <v>30563072.289999995</v>
          </cell>
          <cell r="F182">
            <v>12102146.549999999</v>
          </cell>
        </row>
        <row r="184">
          <cell r="D184">
            <v>25215772.559999995</v>
          </cell>
          <cell r="F184">
            <v>10979116.829999998</v>
          </cell>
        </row>
        <row r="185">
          <cell r="D185">
            <v>5347299.7300000004</v>
          </cell>
          <cell r="F185">
            <v>1123029.72</v>
          </cell>
        </row>
        <row r="187">
          <cell r="D187">
            <v>264812.51999999996</v>
          </cell>
          <cell r="F187">
            <v>78411.429999999993</v>
          </cell>
        </row>
        <row r="188">
          <cell r="D188">
            <v>55576.710000000006</v>
          </cell>
          <cell r="F188">
            <v>39742.18</v>
          </cell>
        </row>
        <row r="189">
          <cell r="D189">
            <v>98863.38</v>
          </cell>
          <cell r="F189">
            <v>106277.94</v>
          </cell>
        </row>
        <row r="190">
          <cell r="D190">
            <v>176298.11000000004</v>
          </cell>
          <cell r="F190">
            <v>74951.039999999994</v>
          </cell>
        </row>
        <row r="191">
          <cell r="D191">
            <v>169928.58</v>
          </cell>
          <cell r="F191">
            <v>170376.43</v>
          </cell>
        </row>
        <row r="192">
          <cell r="D192">
            <v>302671.19</v>
          </cell>
          <cell r="F192">
            <v>88624.07</v>
          </cell>
        </row>
        <row r="193">
          <cell r="D193">
            <v>51422.91</v>
          </cell>
          <cell r="F193">
            <v>10822.9</v>
          </cell>
        </row>
        <row r="194">
          <cell r="D194">
            <v>187523.49</v>
          </cell>
          <cell r="F194">
            <v>68777.05</v>
          </cell>
        </row>
        <row r="195">
          <cell r="D195">
            <v>384285.26</v>
          </cell>
          <cell r="F195">
            <v>128877.88</v>
          </cell>
        </row>
        <row r="196">
          <cell r="D196">
            <v>370799.43999999994</v>
          </cell>
          <cell r="F196">
            <v>76756.759999999995</v>
          </cell>
        </row>
        <row r="197">
          <cell r="D197">
            <v>63531.450000000004</v>
          </cell>
          <cell r="F197">
            <v>11967.25</v>
          </cell>
        </row>
        <row r="198">
          <cell r="D198">
            <v>3221586.6900000009</v>
          </cell>
          <cell r="F198">
            <v>267444.78999999998</v>
          </cell>
        </row>
        <row r="200">
          <cell r="D200">
            <v>273676299.63</v>
          </cell>
          <cell r="F200">
            <v>47242016.300000012</v>
          </cell>
        </row>
        <row r="208">
          <cell r="D208">
            <v>3084410978.8100042</v>
          </cell>
          <cell r="F208">
            <v>89406264.100000054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на 01 мая 2022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topLeftCell="A133" workbookViewId="0">
      <selection activeCell="O15" sqref="O15"/>
    </sheetView>
  </sheetViews>
  <sheetFormatPr defaultRowHeight="15" x14ac:dyDescent="0.25"/>
  <cols>
    <col min="1" max="1" width="4.28515625" customWidth="1"/>
    <col min="2" max="2" width="24.85546875" customWidth="1"/>
    <col min="3" max="3" width="14.140625" customWidth="1"/>
    <col min="4" max="4" width="13" customWidth="1"/>
    <col min="5" max="5" width="6" customWidth="1"/>
    <col min="6" max="6" width="12.85546875" customWidth="1"/>
    <col min="7" max="7" width="12.7109375" customWidth="1"/>
    <col min="8" max="8" width="6.5703125" customWidth="1"/>
    <col min="9" max="9" width="14" customWidth="1"/>
    <col min="10" max="10" width="12.42578125" customWidth="1"/>
    <col min="11" max="11" width="7" customWidth="1"/>
  </cols>
  <sheetData>
    <row r="1" spans="1:11" ht="15.75" x14ac:dyDescent="0.25">
      <c r="J1" s="41"/>
      <c r="K1" s="41"/>
    </row>
    <row r="2" spans="1:11" ht="41.25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34" t="s">
        <v>162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160</v>
      </c>
      <c r="D7" s="29" t="s">
        <v>161</v>
      </c>
      <c r="E7" s="29" t="s">
        <v>149</v>
      </c>
      <c r="F7" s="29" t="s">
        <v>160</v>
      </c>
      <c r="G7" s="29" t="s">
        <v>161</v>
      </c>
      <c r="H7" s="29" t="s">
        <v>149</v>
      </c>
      <c r="I7" s="29" t="s">
        <v>160</v>
      </c>
      <c r="J7" s="29" t="s">
        <v>161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60320412.219999991</v>
      </c>
      <c r="D8" s="4">
        <f>SUM(G8,J8)</f>
        <v>80997103.909999996</v>
      </c>
      <c r="E8" s="1">
        <f>D8/C8*100-100</f>
        <v>34.278100777209858</v>
      </c>
      <c r="F8" s="27">
        <v>51247571.639999993</v>
      </c>
      <c r="G8" s="4">
        <f>[1]Табл.2.2!D9</f>
        <v>71309492.969999999</v>
      </c>
      <c r="H8" s="1">
        <f>G8/F8*100-100</f>
        <v>39.147067242384566</v>
      </c>
      <c r="I8" s="27">
        <v>9072840.5800000001</v>
      </c>
      <c r="J8" s="4">
        <f>[1]Табл.2.2!F9</f>
        <v>9687610.9400000013</v>
      </c>
      <c r="K8" s="1">
        <f>J8/I8*100-100</f>
        <v>6.7759413887993389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45644003.339999996</v>
      </c>
      <c r="D10" s="8">
        <f t="shared" si="0"/>
        <v>58655158.020000011</v>
      </c>
      <c r="E10" s="5">
        <f t="shared" ref="E10:E73" si="1">D10/C10*100-100</f>
        <v>28.505726334038997</v>
      </c>
      <c r="F10" s="23">
        <v>37464508.639999993</v>
      </c>
      <c r="G10" s="8">
        <f>[1]Табл.2.2!D11</f>
        <v>50494454.030000009</v>
      </c>
      <c r="H10" s="5">
        <f t="shared" ref="H10:H73" si="2">G10/F10*100-100</f>
        <v>34.779437561042101</v>
      </c>
      <c r="I10" s="23">
        <v>8179494.7000000002</v>
      </c>
      <c r="J10" s="8">
        <f>[1]Табл.2.2!F11</f>
        <v>8160703.9900000002</v>
      </c>
      <c r="K10" s="5">
        <f t="shared" ref="K10:K73" si="3">J10/I10*100-100</f>
        <v>-0.22972947216409523</v>
      </c>
    </row>
    <row r="11" spans="1:11" x14ac:dyDescent="0.25">
      <c r="A11" s="38" t="s">
        <v>146</v>
      </c>
      <c r="B11" s="38"/>
      <c r="C11" s="8">
        <f t="shared" si="0"/>
        <v>14676408.879999999</v>
      </c>
      <c r="D11" s="8">
        <f t="shared" si="0"/>
        <v>22341945.889999997</v>
      </c>
      <c r="E11" s="5">
        <f t="shared" si="1"/>
        <v>52.230331497823443</v>
      </c>
      <c r="F11" s="23">
        <v>13783063</v>
      </c>
      <c r="G11" s="8">
        <f>[1]Табл.2.2!D12</f>
        <v>20815038.939999998</v>
      </c>
      <c r="H11" s="5">
        <f t="shared" si="2"/>
        <v>51.018963926958747</v>
      </c>
      <c r="I11" s="23">
        <v>893345.87999999989</v>
      </c>
      <c r="J11" s="8">
        <f>[1]Табл.2.2!F12</f>
        <v>1526906.9500000002</v>
      </c>
      <c r="K11" s="5">
        <f t="shared" si="3"/>
        <v>70.920019242714858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1053847.6099999999</v>
      </c>
      <c r="D13" s="8">
        <f t="shared" si="0"/>
        <v>1586319.2900000003</v>
      </c>
      <c r="E13" s="5">
        <f t="shared" si="1"/>
        <v>50.526439966021314</v>
      </c>
      <c r="F13" s="23">
        <v>1059972.47</v>
      </c>
      <c r="G13" s="8">
        <f>[1]Табл.2.2!D14</f>
        <v>1552715.2800000003</v>
      </c>
      <c r="H13" s="5">
        <f t="shared" si="2"/>
        <v>46.486378084894994</v>
      </c>
      <c r="I13" s="23">
        <v>-6124.86</v>
      </c>
      <c r="J13" s="8">
        <f>[1]Табл.2.2!F14</f>
        <v>33604.01</v>
      </c>
      <c r="K13" s="5" t="s">
        <v>159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814829.40999999992</v>
      </c>
      <c r="D14" s="8">
        <f t="shared" si="0"/>
        <v>2338838.31</v>
      </c>
      <c r="E14" s="5">
        <f t="shared" si="1"/>
        <v>187.03410570318033</v>
      </c>
      <c r="F14" s="23">
        <v>810429.40999999992</v>
      </c>
      <c r="G14" s="8">
        <f>[1]Табл.2.2!D15</f>
        <v>2249099.87</v>
      </c>
      <c r="H14" s="5">
        <f t="shared" si="2"/>
        <v>177.51952757982957</v>
      </c>
      <c r="I14" s="23">
        <v>4400</v>
      </c>
      <c r="J14" s="8">
        <f>[1]Табл.2.2!F15</f>
        <v>89738.44</v>
      </c>
      <c r="K14" s="5" t="s">
        <v>158</v>
      </c>
    </row>
    <row r="15" spans="1:11" x14ac:dyDescent="0.25">
      <c r="A15" s="18">
        <v>3</v>
      </c>
      <c r="B15" s="28" t="s">
        <v>143</v>
      </c>
      <c r="C15" s="8">
        <f t="shared" si="0"/>
        <v>1194638.3800000004</v>
      </c>
      <c r="D15" s="8">
        <f t="shared" si="0"/>
        <v>1986714.9300000002</v>
      </c>
      <c r="E15" s="5">
        <f t="shared" si="1"/>
        <v>66.302620379566207</v>
      </c>
      <c r="F15" s="23">
        <v>1053028.7700000003</v>
      </c>
      <c r="G15" s="8">
        <f>[1]Табл.2.2!D16</f>
        <v>1429394.5000000002</v>
      </c>
      <c r="H15" s="5">
        <f t="shared" si="2"/>
        <v>35.741258047489055</v>
      </c>
      <c r="I15" s="23">
        <v>141609.60999999999</v>
      </c>
      <c r="J15" s="8">
        <f>[1]Табл.2.2!F16</f>
        <v>557320.43000000005</v>
      </c>
      <c r="K15" s="5">
        <f t="shared" si="3"/>
        <v>293.56116438707807</v>
      </c>
    </row>
    <row r="16" spans="1:11" x14ac:dyDescent="0.25">
      <c r="A16" s="18">
        <v>4</v>
      </c>
      <c r="B16" s="28" t="s">
        <v>142</v>
      </c>
      <c r="C16" s="8">
        <f t="shared" si="0"/>
        <v>993998.82999999984</v>
      </c>
      <c r="D16" s="8">
        <f t="shared" si="0"/>
        <v>1610081.45</v>
      </c>
      <c r="E16" s="5">
        <f t="shared" si="1"/>
        <v>61.980215811722871</v>
      </c>
      <c r="F16" s="23">
        <v>993998.82999999984</v>
      </c>
      <c r="G16" s="8">
        <f>[1]Табл.2.2!D17</f>
        <v>1599932.16</v>
      </c>
      <c r="H16" s="5">
        <f t="shared" si="2"/>
        <v>60.959159277883657</v>
      </c>
      <c r="I16" s="23">
        <v>0</v>
      </c>
      <c r="J16" s="8">
        <f>[1]Табл.2.2!F17</f>
        <v>10149.289999999999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878982.7300000001</v>
      </c>
      <c r="D17" s="8">
        <f t="shared" si="0"/>
        <v>1002490.18</v>
      </c>
      <c r="E17" s="5">
        <f t="shared" si="1"/>
        <v>14.051180504991251</v>
      </c>
      <c r="F17" s="23">
        <v>878982.7300000001</v>
      </c>
      <c r="G17" s="8">
        <f>[1]Табл.2.2!D18</f>
        <v>811050.91</v>
      </c>
      <c r="H17" s="5">
        <f t="shared" si="2"/>
        <v>-7.7284590107930882</v>
      </c>
      <c r="I17" s="23">
        <v>0</v>
      </c>
      <c r="J17" s="8">
        <f>[1]Табл.2.2!F18</f>
        <v>191439.27</v>
      </c>
      <c r="K17" s="5">
        <v>0</v>
      </c>
    </row>
    <row r="18" spans="1:11" x14ac:dyDescent="0.25">
      <c r="A18" s="18">
        <v>6</v>
      </c>
      <c r="B18" s="28" t="s">
        <v>140</v>
      </c>
      <c r="C18" s="8">
        <f t="shared" si="0"/>
        <v>436136.14</v>
      </c>
      <c r="D18" s="8">
        <f t="shared" si="0"/>
        <v>1083168.76</v>
      </c>
      <c r="E18" s="5">
        <f t="shared" si="1"/>
        <v>148.35565335172637</v>
      </c>
      <c r="F18" s="23">
        <v>427906.84</v>
      </c>
      <c r="G18" s="8">
        <f>[1]Табл.2.2!D19</f>
        <v>868038.8600000001</v>
      </c>
      <c r="H18" s="5">
        <f t="shared" si="2"/>
        <v>102.85697232603246</v>
      </c>
      <c r="I18" s="23">
        <v>8229.2999999999993</v>
      </c>
      <c r="J18" s="8">
        <f>[1]Табл.2.2!F19</f>
        <v>215129.9</v>
      </c>
      <c r="K18" s="5" t="s">
        <v>158</v>
      </c>
    </row>
    <row r="19" spans="1:11" x14ac:dyDescent="0.25">
      <c r="A19" s="15">
        <v>7</v>
      </c>
      <c r="B19" s="21" t="s">
        <v>139</v>
      </c>
      <c r="C19" s="8">
        <f t="shared" si="0"/>
        <v>9303975.7799999993</v>
      </c>
      <c r="D19" s="8">
        <f t="shared" si="0"/>
        <v>12734332.969999999</v>
      </c>
      <c r="E19" s="5">
        <f t="shared" si="1"/>
        <v>36.869799224692315</v>
      </c>
      <c r="F19" s="13">
        <v>8558743.9499999993</v>
      </c>
      <c r="G19" s="8">
        <f>[1]Табл.2.2!D20</f>
        <v>12304807.359999999</v>
      </c>
      <c r="H19" s="5">
        <f t="shared" si="2"/>
        <v>43.768845427371389</v>
      </c>
      <c r="I19" s="22">
        <v>745231.83</v>
      </c>
      <c r="J19" s="8">
        <f>[1]Табл.2.2!F20</f>
        <v>429525.61000000004</v>
      </c>
      <c r="K19" s="5">
        <f t="shared" si="3"/>
        <v>-42.363491103164499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35302178.759999998</v>
      </c>
      <c r="D21" s="4">
        <f t="shared" si="0"/>
        <v>41142283.220000014</v>
      </c>
      <c r="E21" s="1">
        <f t="shared" si="1"/>
        <v>16.543184203172444</v>
      </c>
      <c r="F21" s="24">
        <v>30859147.5</v>
      </c>
      <c r="G21" s="4">
        <f>[1]Табл.2.2!D22</f>
        <v>32702397.420000013</v>
      </c>
      <c r="H21" s="1">
        <f t="shared" si="2"/>
        <v>5.9731070665513926</v>
      </c>
      <c r="I21" s="24">
        <v>4443031.2599999988</v>
      </c>
      <c r="J21" s="4">
        <f>[1]Табл.2.2!F22</f>
        <v>8439885.7999999989</v>
      </c>
      <c r="K21" s="1">
        <f t="shared" si="3"/>
        <v>89.957830726583751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29583802.57</v>
      </c>
      <c r="D23" s="8">
        <f t="shared" si="0"/>
        <v>35006391.970000014</v>
      </c>
      <c r="E23" s="5">
        <f t="shared" si="1"/>
        <v>18.329588926809876</v>
      </c>
      <c r="F23" s="23">
        <v>25611984.199999999</v>
      </c>
      <c r="G23" s="8">
        <f>[1]Табл.2.2!D24</f>
        <v>27380647.790000014</v>
      </c>
      <c r="H23" s="5">
        <f t="shared" si="2"/>
        <v>6.9056094060842668</v>
      </c>
      <c r="I23" s="23">
        <v>3971818.3699999992</v>
      </c>
      <c r="J23" s="8">
        <f>[1]Табл.2.2!F24</f>
        <v>7625744.1799999997</v>
      </c>
      <c r="K23" s="5">
        <f t="shared" si="3"/>
        <v>91.996296648378745</v>
      </c>
    </row>
    <row r="24" spans="1:11" x14ac:dyDescent="0.25">
      <c r="A24" s="38" t="s">
        <v>16</v>
      </c>
      <c r="B24" s="38"/>
      <c r="C24" s="8">
        <f t="shared" si="0"/>
        <v>5718376.1900000004</v>
      </c>
      <c r="D24" s="8">
        <f t="shared" si="0"/>
        <v>6135891.25</v>
      </c>
      <c r="E24" s="5">
        <f t="shared" si="1"/>
        <v>7.3012870459646848</v>
      </c>
      <c r="F24" s="23">
        <v>5247163.3000000007</v>
      </c>
      <c r="G24" s="8">
        <f>[1]Табл.2.2!D25</f>
        <v>5321749.63</v>
      </c>
      <c r="H24" s="5">
        <f t="shared" si="2"/>
        <v>1.4214600487085818</v>
      </c>
      <c r="I24" s="23">
        <v>471212.89</v>
      </c>
      <c r="J24" s="8">
        <f>[1]Табл.2.2!F25</f>
        <v>814141.62</v>
      </c>
      <c r="K24" s="5">
        <f t="shared" si="3"/>
        <v>72.775753226954379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256692.24999999997</v>
      </c>
      <c r="D26" s="8">
        <f t="shared" si="0"/>
        <v>235020.34000000003</v>
      </c>
      <c r="E26" s="5">
        <f t="shared" si="1"/>
        <v>-8.4427597638806589</v>
      </c>
      <c r="F26" s="23">
        <v>229591.24999999997</v>
      </c>
      <c r="G26" s="8">
        <f>[1]Табл.2.2!D27</f>
        <v>159769.34000000003</v>
      </c>
      <c r="H26" s="5">
        <f t="shared" si="2"/>
        <v>-30.411398518018416</v>
      </c>
      <c r="I26" s="23">
        <v>27101</v>
      </c>
      <c r="J26" s="8">
        <f>[1]Табл.2.2!F27</f>
        <v>75251</v>
      </c>
      <c r="K26" s="5">
        <f t="shared" si="3"/>
        <v>177.66872071141285</v>
      </c>
    </row>
    <row r="27" spans="1:11" x14ac:dyDescent="0.25">
      <c r="A27" s="18">
        <v>2</v>
      </c>
      <c r="B27" s="28" t="s">
        <v>134</v>
      </c>
      <c r="C27" s="8">
        <f t="shared" si="0"/>
        <v>122290.45</v>
      </c>
      <c r="D27" s="8">
        <f t="shared" si="0"/>
        <v>74576.81</v>
      </c>
      <c r="E27" s="5">
        <f t="shared" si="1"/>
        <v>-39.0166525677189</v>
      </c>
      <c r="F27" s="23">
        <v>122290.45</v>
      </c>
      <c r="G27" s="8">
        <f>[1]Табл.2.2!D28</f>
        <v>74576.81</v>
      </c>
      <c r="H27" s="5">
        <f t="shared" si="2"/>
        <v>-39.0166525677189</v>
      </c>
      <c r="I27" s="23">
        <v>0</v>
      </c>
      <c r="J27" s="8">
        <f>[1]Табл.2.2!F28</f>
        <v>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1450032.6700000002</v>
      </c>
      <c r="D28" s="8">
        <f t="shared" si="0"/>
        <v>1977177.3699999999</v>
      </c>
      <c r="E28" s="5">
        <f t="shared" si="1"/>
        <v>36.353987803598898</v>
      </c>
      <c r="F28" s="23">
        <v>1424957.7100000002</v>
      </c>
      <c r="G28" s="8">
        <f>[1]Табл.2.2!D29</f>
        <v>1862899.3699999999</v>
      </c>
      <c r="H28" s="5">
        <f t="shared" si="2"/>
        <v>30.733660158939017</v>
      </c>
      <c r="I28" s="23">
        <v>25074.959999999999</v>
      </c>
      <c r="J28" s="8">
        <f>[1]Табл.2.2!F29</f>
        <v>114278</v>
      </c>
      <c r="K28" s="5">
        <f t="shared" si="3"/>
        <v>355.7454927146444</v>
      </c>
    </row>
    <row r="29" spans="1:11" x14ac:dyDescent="0.25">
      <c r="A29" s="18">
        <v>4</v>
      </c>
      <c r="B29" s="28" t="s">
        <v>132</v>
      </c>
      <c r="C29" s="8">
        <f t="shared" si="0"/>
        <v>309017.47000000009</v>
      </c>
      <c r="D29" s="8">
        <f t="shared" si="0"/>
        <v>527158.53000000014</v>
      </c>
      <c r="E29" s="5">
        <f t="shared" si="1"/>
        <v>70.591821232631276</v>
      </c>
      <c r="F29" s="23">
        <v>307461.01000000007</v>
      </c>
      <c r="G29" s="8">
        <f>[1]Табл.2.2!D30</f>
        <v>525567.47000000009</v>
      </c>
      <c r="H29" s="5">
        <f t="shared" si="2"/>
        <v>70.937924779470393</v>
      </c>
      <c r="I29" s="23">
        <v>1556.46</v>
      </c>
      <c r="J29" s="8">
        <f>[1]Табл.2.2!F30</f>
        <v>1591.06</v>
      </c>
      <c r="K29" s="5">
        <f t="shared" si="3"/>
        <v>2.2229932025236536</v>
      </c>
    </row>
    <row r="30" spans="1:11" x14ac:dyDescent="0.25">
      <c r="A30" s="18">
        <v>5</v>
      </c>
      <c r="B30" s="28" t="s">
        <v>131</v>
      </c>
      <c r="C30" s="8">
        <f t="shared" si="0"/>
        <v>141509.37</v>
      </c>
      <c r="D30" s="8">
        <f t="shared" si="0"/>
        <v>196030.27000000002</v>
      </c>
      <c r="E30" s="5">
        <f t="shared" si="1"/>
        <v>38.528120081376954</v>
      </c>
      <c r="F30" s="23">
        <v>141509.37</v>
      </c>
      <c r="G30" s="8">
        <f>[1]Табл.2.2!D31</f>
        <v>196030.27000000002</v>
      </c>
      <c r="H30" s="5">
        <f t="shared" si="2"/>
        <v>38.528120081376954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643635.78</v>
      </c>
      <c r="D31" s="8">
        <f t="shared" si="0"/>
        <v>813133.13</v>
      </c>
      <c r="E31" s="5">
        <f t="shared" si="1"/>
        <v>26.334357919008156</v>
      </c>
      <c r="F31" s="23">
        <v>472088.01999999996</v>
      </c>
      <c r="G31" s="8">
        <f>[1]Табл.2.2!D32</f>
        <v>401985.13</v>
      </c>
      <c r="H31" s="5">
        <f t="shared" si="2"/>
        <v>-14.849538016236878</v>
      </c>
      <c r="I31" s="23">
        <v>171547.76</v>
      </c>
      <c r="J31" s="8">
        <f>[1]Табл.2.2!F32</f>
        <v>411148</v>
      </c>
      <c r="K31" s="5">
        <f t="shared" si="3"/>
        <v>139.66969898062206</v>
      </c>
    </row>
    <row r="32" spans="1:11" x14ac:dyDescent="0.25">
      <c r="A32" s="18">
        <v>7</v>
      </c>
      <c r="B32" s="28" t="s">
        <v>130</v>
      </c>
      <c r="C32" s="8">
        <f t="shared" si="0"/>
        <v>1033009.4299999999</v>
      </c>
      <c r="D32" s="8">
        <f t="shared" si="0"/>
        <v>414439.53</v>
      </c>
      <c r="E32" s="5">
        <f t="shared" si="1"/>
        <v>-59.880373018472824</v>
      </c>
      <c r="F32" s="23">
        <v>984765.36999999988</v>
      </c>
      <c r="G32" s="8">
        <f>[1]Табл.2.2!D33</f>
        <v>378597.96</v>
      </c>
      <c r="H32" s="5">
        <f t="shared" si="2"/>
        <v>-61.554501048305539</v>
      </c>
      <c r="I32" s="23">
        <v>48244.06</v>
      </c>
      <c r="J32" s="8">
        <f>[1]Табл.2.2!F33</f>
        <v>35841.57</v>
      </c>
      <c r="K32" s="5">
        <f t="shared" si="3"/>
        <v>-25.707807344572572</v>
      </c>
    </row>
    <row r="33" spans="1:11" x14ac:dyDescent="0.25">
      <c r="A33" s="18">
        <v>8</v>
      </c>
      <c r="B33" s="28" t="s">
        <v>129</v>
      </c>
      <c r="C33" s="8">
        <f t="shared" si="0"/>
        <v>279914.95</v>
      </c>
      <c r="D33" s="8">
        <f t="shared" si="0"/>
        <v>205992.09</v>
      </c>
      <c r="E33" s="5">
        <f t="shared" si="1"/>
        <v>-26.409043175435983</v>
      </c>
      <c r="F33" s="23">
        <v>136540.95000000001</v>
      </c>
      <c r="G33" s="8">
        <f>[1]Табл.2.2!D34</f>
        <v>204992.09</v>
      </c>
      <c r="H33" s="5">
        <f t="shared" si="2"/>
        <v>50.132315616670297</v>
      </c>
      <c r="I33" s="23">
        <v>143374</v>
      </c>
      <c r="J33" s="8">
        <f>[1]Табл.2.2!F34</f>
        <v>1000</v>
      </c>
      <c r="K33" s="5">
        <f t="shared" si="3"/>
        <v>-99.302523470085234</v>
      </c>
    </row>
    <row r="34" spans="1:11" x14ac:dyDescent="0.25">
      <c r="A34" s="18">
        <v>9</v>
      </c>
      <c r="B34" s="28" t="s">
        <v>128</v>
      </c>
      <c r="C34" s="8">
        <f t="shared" si="0"/>
        <v>385412.96</v>
      </c>
      <c r="D34" s="8">
        <f t="shared" si="0"/>
        <v>596749.57999999996</v>
      </c>
      <c r="E34" s="5">
        <f t="shared" si="1"/>
        <v>54.833812542266344</v>
      </c>
      <c r="F34" s="23">
        <v>374169.06</v>
      </c>
      <c r="G34" s="8">
        <f>[1]Табл.2.2!D35</f>
        <v>470384.33999999997</v>
      </c>
      <c r="H34" s="5">
        <f t="shared" si="2"/>
        <v>25.714386967217436</v>
      </c>
      <c r="I34" s="23">
        <v>11243.9</v>
      </c>
      <c r="J34" s="8">
        <f>[1]Табл.2.2!F35</f>
        <v>126365.24</v>
      </c>
      <c r="K34" s="5" t="s">
        <v>158</v>
      </c>
    </row>
    <row r="35" spans="1:11" x14ac:dyDescent="0.25">
      <c r="A35" s="18">
        <v>10</v>
      </c>
      <c r="B35" s="28" t="s">
        <v>127</v>
      </c>
      <c r="C35" s="8">
        <f t="shared" si="0"/>
        <v>122663.71</v>
      </c>
      <c r="D35" s="8">
        <f t="shared" si="0"/>
        <v>161999.88</v>
      </c>
      <c r="E35" s="5">
        <f t="shared" si="1"/>
        <v>32.068302841973406</v>
      </c>
      <c r="F35" s="23">
        <v>100063.71</v>
      </c>
      <c r="G35" s="8">
        <f>[1]Табл.2.2!D36</f>
        <v>126899.87999999999</v>
      </c>
      <c r="H35" s="5">
        <f t="shared" si="2"/>
        <v>26.819083561862712</v>
      </c>
      <c r="I35" s="23">
        <v>22600</v>
      </c>
      <c r="J35" s="8">
        <f>[1]Табл.2.2!F36</f>
        <v>35100</v>
      </c>
      <c r="K35" s="5">
        <f t="shared" si="3"/>
        <v>55.30973451327435</v>
      </c>
    </row>
    <row r="36" spans="1:11" x14ac:dyDescent="0.25">
      <c r="A36" s="18">
        <v>11</v>
      </c>
      <c r="B36" s="28" t="s">
        <v>126</v>
      </c>
      <c r="C36" s="8">
        <f t="shared" si="0"/>
        <v>247050.23999999999</v>
      </c>
      <c r="D36" s="8">
        <f t="shared" si="0"/>
        <v>84497.709999999992</v>
      </c>
      <c r="E36" s="5">
        <f t="shared" si="1"/>
        <v>-65.797357654864044</v>
      </c>
      <c r="F36" s="23">
        <v>226579.49</v>
      </c>
      <c r="G36" s="8">
        <f>[1]Табл.2.2!D37</f>
        <v>70930.959999999992</v>
      </c>
      <c r="H36" s="5">
        <f t="shared" si="2"/>
        <v>-68.69488937414414</v>
      </c>
      <c r="I36" s="23">
        <v>20470.75</v>
      </c>
      <c r="J36" s="8">
        <f>[1]Табл.2.2!F37</f>
        <v>13566.75</v>
      </c>
      <c r="K36" s="5">
        <f t="shared" si="3"/>
        <v>-33.726170267332662</v>
      </c>
    </row>
    <row r="37" spans="1:11" x14ac:dyDescent="0.25">
      <c r="A37" s="18">
        <v>12</v>
      </c>
      <c r="B37" s="28" t="s">
        <v>125</v>
      </c>
      <c r="C37" s="8">
        <f t="shared" si="0"/>
        <v>692473.36999999988</v>
      </c>
      <c r="D37" s="8">
        <f t="shared" si="0"/>
        <v>826641.45000000007</v>
      </c>
      <c r="E37" s="5">
        <f t="shared" si="1"/>
        <v>19.375197056314278</v>
      </c>
      <c r="F37" s="23">
        <v>692473.36999999988</v>
      </c>
      <c r="G37" s="8">
        <f>[1]Табл.2.2!D38</f>
        <v>826641.45000000007</v>
      </c>
      <c r="H37" s="5">
        <f t="shared" si="2"/>
        <v>19.375197056314278</v>
      </c>
      <c r="I37" s="23">
        <v>0</v>
      </c>
      <c r="J37" s="8">
        <f>[1]Табл.2.2!F38</f>
        <v>0</v>
      </c>
      <c r="K37" s="5">
        <v>0</v>
      </c>
    </row>
    <row r="38" spans="1:11" x14ac:dyDescent="0.25">
      <c r="A38" s="15">
        <v>13</v>
      </c>
      <c r="B38" s="21" t="s">
        <v>124</v>
      </c>
      <c r="C38" s="8">
        <f t="shared" si="0"/>
        <v>34673.54</v>
      </c>
      <c r="D38" s="8">
        <f t="shared" si="0"/>
        <v>22474.560000000001</v>
      </c>
      <c r="E38" s="5">
        <f t="shared" si="1"/>
        <v>-35.182389799253272</v>
      </c>
      <c r="F38" s="22">
        <v>34673.54</v>
      </c>
      <c r="G38" s="8">
        <f>[1]Табл.2.2!D39</f>
        <v>22474.560000000001</v>
      </c>
      <c r="H38" s="5">
        <f t="shared" si="2"/>
        <v>-35.182389799253272</v>
      </c>
      <c r="I38" s="22">
        <v>0</v>
      </c>
      <c r="J38" s="8">
        <f>[1]Табл.2.2!F39</f>
        <v>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23512471.560000002</v>
      </c>
      <c r="D40" s="4">
        <f t="shared" si="0"/>
        <v>28009203.859999988</v>
      </c>
      <c r="E40" s="1">
        <f t="shared" si="1"/>
        <v>19.124881399750151</v>
      </c>
      <c r="F40" s="24">
        <v>19900743.620000005</v>
      </c>
      <c r="G40" s="4">
        <f>[1]Табл.2.2!D41</f>
        <v>24727882.839999989</v>
      </c>
      <c r="H40" s="1">
        <f t="shared" si="2"/>
        <v>24.256074607929563</v>
      </c>
      <c r="I40" s="24">
        <v>3611727.939999999</v>
      </c>
      <c r="J40" s="4">
        <f>[1]Табл.2.2!F41</f>
        <v>3281321.0199999996</v>
      </c>
      <c r="K40" s="1">
        <f t="shared" si="3"/>
        <v>-9.1481674558244777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20300666.360000003</v>
      </c>
      <c r="D42" s="8">
        <f t="shared" si="0"/>
        <v>23751229.829999991</v>
      </c>
      <c r="E42" s="5">
        <f t="shared" si="1"/>
        <v>16.997291659346232</v>
      </c>
      <c r="F42" s="23">
        <v>16742016.950000003</v>
      </c>
      <c r="G42" s="8">
        <f>[1]Табл.2.2!D43</f>
        <v>20506198.899999991</v>
      </c>
      <c r="H42" s="5">
        <f t="shared" si="2"/>
        <v>22.483443668954052</v>
      </c>
      <c r="I42" s="23">
        <v>3558649.4099999992</v>
      </c>
      <c r="J42" s="8">
        <f>[1]Табл.2.2!F43</f>
        <v>3245030.9299999997</v>
      </c>
      <c r="K42" s="5">
        <f t="shared" si="3"/>
        <v>-8.8128512777548309</v>
      </c>
    </row>
    <row r="43" spans="1:11" x14ac:dyDescent="0.25">
      <c r="A43" s="38" t="s">
        <v>121</v>
      </c>
      <c r="B43" s="38"/>
      <c r="C43" s="8">
        <f t="shared" si="0"/>
        <v>3211805.2</v>
      </c>
      <c r="D43" s="8">
        <f t="shared" si="0"/>
        <v>4257974.0299999993</v>
      </c>
      <c r="E43" s="5">
        <f t="shared" si="1"/>
        <v>32.572611502092315</v>
      </c>
      <c r="F43" s="23">
        <v>3158726.6700000004</v>
      </c>
      <c r="G43" s="8">
        <f>[1]Табл.2.2!D44</f>
        <v>4221683.9399999995</v>
      </c>
      <c r="H43" s="5">
        <f t="shared" si="2"/>
        <v>33.651448227395974</v>
      </c>
      <c r="I43" s="23">
        <v>53078.53</v>
      </c>
      <c r="J43" s="8">
        <f>[1]Табл.2.2!F44</f>
        <v>36290.089999999997</v>
      </c>
      <c r="K43" s="5">
        <f t="shared" si="3"/>
        <v>-31.62943661024525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220178.06999999998</v>
      </c>
      <c r="D45" s="8">
        <f t="shared" si="0"/>
        <v>275125.92000000004</v>
      </c>
      <c r="E45" s="5">
        <f t="shared" si="1"/>
        <v>24.9560957637607</v>
      </c>
      <c r="F45" s="23">
        <v>210178.06999999998</v>
      </c>
      <c r="G45" s="8">
        <f>[1]Табл.2.2!D46</f>
        <v>273064.72000000003</v>
      </c>
      <c r="H45" s="5">
        <f t="shared" si="2"/>
        <v>29.920652520979019</v>
      </c>
      <c r="I45" s="23">
        <v>10000</v>
      </c>
      <c r="J45" s="8">
        <f>[1]Табл.2.2!F46</f>
        <v>2061.1999999999998</v>
      </c>
      <c r="K45" s="5">
        <f t="shared" si="3"/>
        <v>-79.388000000000005</v>
      </c>
    </row>
    <row r="46" spans="1:11" ht="23.25" x14ac:dyDescent="0.25">
      <c r="A46" s="18">
        <v>2</v>
      </c>
      <c r="B46" s="28" t="s">
        <v>118</v>
      </c>
      <c r="C46" s="8">
        <f t="shared" si="0"/>
        <v>139288.86000000002</v>
      </c>
      <c r="D46" s="8">
        <f t="shared" si="0"/>
        <v>271289.93</v>
      </c>
      <c r="E46" s="5">
        <f t="shared" si="1"/>
        <v>94.767858678719875</v>
      </c>
      <c r="F46" s="23">
        <v>139288.86000000002</v>
      </c>
      <c r="G46" s="8">
        <f>[1]Табл.2.2!D47</f>
        <v>266460.02999999997</v>
      </c>
      <c r="H46" s="5">
        <f t="shared" si="2"/>
        <v>91.300316479006256</v>
      </c>
      <c r="I46" s="23">
        <v>0</v>
      </c>
      <c r="J46" s="8">
        <f>[1]Табл.2.2!F47</f>
        <v>4829.8999999999996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180928.58</v>
      </c>
      <c r="D47" s="8">
        <f t="shared" si="0"/>
        <v>395479.51999999996</v>
      </c>
      <c r="E47" s="5">
        <f t="shared" si="1"/>
        <v>118.58322217529147</v>
      </c>
      <c r="F47" s="23">
        <v>170775.34</v>
      </c>
      <c r="G47" s="8">
        <f>[1]Табл.2.2!D48</f>
        <v>392927.32999999996</v>
      </c>
      <c r="H47" s="5">
        <f t="shared" si="2"/>
        <v>130.08434941485109</v>
      </c>
      <c r="I47" s="23">
        <v>10153.24</v>
      </c>
      <c r="J47" s="8">
        <f>[1]Табл.2.2!F48</f>
        <v>2552.19</v>
      </c>
      <c r="K47" s="5">
        <f t="shared" si="3"/>
        <v>-74.863294869420997</v>
      </c>
    </row>
    <row r="48" spans="1:11" x14ac:dyDescent="0.25">
      <c r="A48" s="18">
        <v>4</v>
      </c>
      <c r="B48" s="28" t="s">
        <v>116</v>
      </c>
      <c r="C48" s="8">
        <f t="shared" si="0"/>
        <v>135590.46999999997</v>
      </c>
      <c r="D48" s="8">
        <f t="shared" si="0"/>
        <v>277772.30000000005</v>
      </c>
      <c r="E48" s="5">
        <f t="shared" si="1"/>
        <v>104.86122660390521</v>
      </c>
      <c r="F48" s="23">
        <v>135590.46999999997</v>
      </c>
      <c r="G48" s="8">
        <f>[1]Табл.2.2!D49</f>
        <v>277772.30000000005</v>
      </c>
      <c r="H48" s="5">
        <f t="shared" si="2"/>
        <v>104.86122660390521</v>
      </c>
      <c r="I48" s="23">
        <v>0</v>
      </c>
      <c r="J48" s="8">
        <f>[1]Табл.2.2!F49</f>
        <v>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1633820.6600000001</v>
      </c>
      <c r="D49" s="8">
        <f t="shared" si="0"/>
        <v>1679114.6799999997</v>
      </c>
      <c r="E49" s="5">
        <f t="shared" si="1"/>
        <v>2.7722761199506181</v>
      </c>
      <c r="F49" s="23">
        <v>1600895.37</v>
      </c>
      <c r="G49" s="8">
        <f>[1]Табл.2.2!D50</f>
        <v>1652267.8799999997</v>
      </c>
      <c r="H49" s="5">
        <f t="shared" si="2"/>
        <v>3.2089861063187186</v>
      </c>
      <c r="I49" s="23">
        <v>32925.29</v>
      </c>
      <c r="J49" s="8">
        <f>[1]Табл.2.2!F50</f>
        <v>26846.799999999999</v>
      </c>
      <c r="K49" s="5">
        <f t="shared" si="3"/>
        <v>-18.461462298433815</v>
      </c>
    </row>
    <row r="50" spans="1:11" x14ac:dyDescent="0.25">
      <c r="A50" s="18">
        <v>6</v>
      </c>
      <c r="B50" s="28" t="s">
        <v>114</v>
      </c>
      <c r="C50" s="8">
        <f t="shared" si="0"/>
        <v>169588.15</v>
      </c>
      <c r="D50" s="8">
        <f t="shared" si="0"/>
        <v>296597.87999999995</v>
      </c>
      <c r="E50" s="5">
        <f t="shared" si="1"/>
        <v>74.89304529827109</v>
      </c>
      <c r="F50" s="23">
        <v>169588.15</v>
      </c>
      <c r="G50" s="8">
        <f>[1]Табл.2.2!D51</f>
        <v>296597.87999999995</v>
      </c>
      <c r="H50" s="5">
        <f t="shared" si="2"/>
        <v>74.89304529827109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213016.41</v>
      </c>
      <c r="D51" s="8">
        <f t="shared" si="0"/>
        <v>317308.82</v>
      </c>
      <c r="E51" s="5">
        <f t="shared" si="1"/>
        <v>48.959800796567748</v>
      </c>
      <c r="F51" s="23">
        <v>213016.41</v>
      </c>
      <c r="G51" s="8">
        <f>[1]Табл.2.2!D52</f>
        <v>317308.82</v>
      </c>
      <c r="H51" s="5">
        <f t="shared" si="2"/>
        <v>48.959800796567748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321007.48000000004</v>
      </c>
      <c r="D52" s="8">
        <f t="shared" si="0"/>
        <v>442506.1</v>
      </c>
      <c r="E52" s="5">
        <f t="shared" si="1"/>
        <v>37.849155415319274</v>
      </c>
      <c r="F52" s="23">
        <v>321007.48000000004</v>
      </c>
      <c r="G52" s="8">
        <f>[1]Табл.2.2!D53</f>
        <v>442506.1</v>
      </c>
      <c r="H52" s="5">
        <f t="shared" si="2"/>
        <v>37.849155415319274</v>
      </c>
      <c r="I52" s="23">
        <v>0</v>
      </c>
      <c r="J52" s="8">
        <f>[1]Табл.2.2!F53</f>
        <v>0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198386.52</v>
      </c>
      <c r="D53" s="8">
        <f t="shared" si="0"/>
        <v>302778.87999999995</v>
      </c>
      <c r="E53" s="5">
        <f t="shared" si="1"/>
        <v>52.620692172028612</v>
      </c>
      <c r="F53" s="22">
        <v>198386.52</v>
      </c>
      <c r="G53" s="8">
        <f>[1]Табл.2.2!D54</f>
        <v>302778.87999999995</v>
      </c>
      <c r="H53" s="5">
        <f t="shared" si="2"/>
        <v>52.620692172028612</v>
      </c>
      <c r="I53" s="22">
        <v>0</v>
      </c>
      <c r="J53" s="8">
        <f>[1]Табл.2.2!F54</f>
        <v>0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34958488.060000002</v>
      </c>
      <c r="D55" s="4">
        <f t="shared" si="0"/>
        <v>46998606.790000007</v>
      </c>
      <c r="E55" s="1">
        <f t="shared" si="1"/>
        <v>34.441188387024312</v>
      </c>
      <c r="F55" s="24">
        <v>24691182.099999998</v>
      </c>
      <c r="G55" s="4">
        <f>[1]Табл.2.2!D56</f>
        <v>35372997.420000002</v>
      </c>
      <c r="H55" s="1">
        <f t="shared" si="2"/>
        <v>43.261660283166435</v>
      </c>
      <c r="I55" s="24">
        <v>10267305.960000001</v>
      </c>
      <c r="J55" s="4">
        <f>[1]Табл.2.2!F56</f>
        <v>11625609.370000001</v>
      </c>
      <c r="K55" s="1">
        <f t="shared" si="3"/>
        <v>13.229404239941431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28594542.43</v>
      </c>
      <c r="D57" s="8">
        <f t="shared" si="0"/>
        <v>37621647.369999997</v>
      </c>
      <c r="E57" s="5">
        <f t="shared" si="1"/>
        <v>31.56932817546749</v>
      </c>
      <c r="F57" s="23">
        <v>19266255.299999997</v>
      </c>
      <c r="G57" s="8">
        <f>[1]Табл.2.2!D58</f>
        <v>27068485.719999999</v>
      </c>
      <c r="H57" s="5">
        <f t="shared" si="2"/>
        <v>40.496870297363927</v>
      </c>
      <c r="I57" s="23">
        <v>9328287.1300000008</v>
      </c>
      <c r="J57" s="8">
        <f>[1]Табл.2.2!F58</f>
        <v>10553161.65</v>
      </c>
      <c r="K57" s="5">
        <f t="shared" si="3"/>
        <v>13.130754906340442</v>
      </c>
    </row>
    <row r="58" spans="1:11" x14ac:dyDescent="0.25">
      <c r="A58" s="38" t="s">
        <v>108</v>
      </c>
      <c r="B58" s="38"/>
      <c r="C58" s="8">
        <f t="shared" si="0"/>
        <v>6363945.6300000008</v>
      </c>
      <c r="D58" s="8">
        <f t="shared" si="0"/>
        <v>9376959.4199999999</v>
      </c>
      <c r="E58" s="5">
        <f t="shared" si="1"/>
        <v>47.345058634638235</v>
      </c>
      <c r="F58" s="23">
        <v>5424926.8000000007</v>
      </c>
      <c r="G58" s="8">
        <f>[1]Табл.2.2!D59</f>
        <v>8304511.7000000002</v>
      </c>
      <c r="H58" s="5">
        <f t="shared" si="2"/>
        <v>53.080622212266491</v>
      </c>
      <c r="I58" s="23">
        <v>939018.83</v>
      </c>
      <c r="J58" s="8">
        <f>[1]Табл.2.2!F59</f>
        <v>1072447.7200000002</v>
      </c>
      <c r="K58" s="5">
        <f t="shared" si="3"/>
        <v>14.209394501705603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107704.21999999999</v>
      </c>
      <c r="D60" s="8">
        <f t="shared" si="0"/>
        <v>234523.62</v>
      </c>
      <c r="E60" s="5">
        <f t="shared" si="1"/>
        <v>117.74784683459947</v>
      </c>
      <c r="F60" s="23">
        <v>107704.21999999999</v>
      </c>
      <c r="G60" s="8">
        <f>[1]Табл.2.2!D61</f>
        <v>233923.62</v>
      </c>
      <c r="H60" s="5">
        <f t="shared" si="2"/>
        <v>117.19076559859957</v>
      </c>
      <c r="I60" s="23">
        <v>0</v>
      </c>
      <c r="J60" s="8">
        <f>[1]Табл.2.2!F61</f>
        <v>600</v>
      </c>
      <c r="K60" s="5">
        <v>0</v>
      </c>
    </row>
    <row r="61" spans="1:11" x14ac:dyDescent="0.25">
      <c r="A61" s="18">
        <v>2</v>
      </c>
      <c r="B61" s="28" t="s">
        <v>106</v>
      </c>
      <c r="C61" s="8">
        <f t="shared" si="0"/>
        <v>182394.05000000002</v>
      </c>
      <c r="D61" s="8">
        <f t="shared" si="0"/>
        <v>88812.569999999992</v>
      </c>
      <c r="E61" s="5">
        <f t="shared" si="1"/>
        <v>-51.307309640857262</v>
      </c>
      <c r="F61" s="23">
        <v>81694.050000000017</v>
      </c>
      <c r="G61" s="8">
        <f>[1]Табл.2.2!D62</f>
        <v>88812.569999999992</v>
      </c>
      <c r="H61" s="5">
        <f t="shared" si="2"/>
        <v>8.7136333674238955</v>
      </c>
      <c r="I61" s="23">
        <v>100700</v>
      </c>
      <c r="J61" s="8">
        <f>[1]Табл.2.2!F62</f>
        <v>0</v>
      </c>
      <c r="K61" s="5">
        <f t="shared" si="3"/>
        <v>-100</v>
      </c>
    </row>
    <row r="62" spans="1:11" x14ac:dyDescent="0.25">
      <c r="A62" s="18">
        <v>3</v>
      </c>
      <c r="B62" s="28" t="s">
        <v>105</v>
      </c>
      <c r="C62" s="8">
        <f t="shared" si="0"/>
        <v>121351.14</v>
      </c>
      <c r="D62" s="8">
        <f t="shared" si="0"/>
        <v>132551.34</v>
      </c>
      <c r="E62" s="5">
        <f t="shared" si="1"/>
        <v>9.2295795490672674</v>
      </c>
      <c r="F62" s="23">
        <v>49551.14</v>
      </c>
      <c r="G62" s="8">
        <f>[1]Табл.2.2!D63</f>
        <v>60451.340000000004</v>
      </c>
      <c r="H62" s="5">
        <f t="shared" si="2"/>
        <v>21.997879362614057</v>
      </c>
      <c r="I62" s="23">
        <v>71800</v>
      </c>
      <c r="J62" s="8">
        <f>[1]Табл.2.2!F63</f>
        <v>72100</v>
      </c>
      <c r="K62" s="5">
        <f t="shared" si="3"/>
        <v>0.41782729805012764</v>
      </c>
    </row>
    <row r="63" spans="1:11" x14ac:dyDescent="0.25">
      <c r="A63" s="18">
        <v>4</v>
      </c>
      <c r="B63" s="28" t="s">
        <v>104</v>
      </c>
      <c r="C63" s="8">
        <f t="shared" si="0"/>
        <v>405460.33999999991</v>
      </c>
      <c r="D63" s="8">
        <f t="shared" si="0"/>
        <v>365840.56</v>
      </c>
      <c r="E63" s="5">
        <f t="shared" si="1"/>
        <v>-9.7715549688534082</v>
      </c>
      <c r="F63" s="23">
        <v>407760.33999999991</v>
      </c>
      <c r="G63" s="8">
        <f>[1]Табл.2.2!D64</f>
        <v>365840.56</v>
      </c>
      <c r="H63" s="5">
        <f t="shared" si="2"/>
        <v>-10.280494665077029</v>
      </c>
      <c r="I63" s="23">
        <v>-2300</v>
      </c>
      <c r="J63" s="8">
        <f>[1]Табл.2.2!F64</f>
        <v>0</v>
      </c>
      <c r="K63" s="5">
        <f t="shared" si="3"/>
        <v>-100</v>
      </c>
    </row>
    <row r="64" spans="1:11" x14ac:dyDescent="0.25">
      <c r="A64" s="15">
        <v>5</v>
      </c>
      <c r="B64" s="21" t="s">
        <v>103</v>
      </c>
      <c r="C64" s="8">
        <f t="shared" si="0"/>
        <v>5547035.8800000008</v>
      </c>
      <c r="D64" s="8">
        <f t="shared" si="0"/>
        <v>8555231.3300000001</v>
      </c>
      <c r="E64" s="5">
        <f t="shared" si="1"/>
        <v>54.23068310854336</v>
      </c>
      <c r="F64" s="22">
        <v>4778217.0500000007</v>
      </c>
      <c r="G64" s="8">
        <f>[1]Табл.2.2!D65</f>
        <v>7555483.6100000003</v>
      </c>
      <c r="H64" s="5">
        <f t="shared" si="2"/>
        <v>58.12349106242462</v>
      </c>
      <c r="I64" s="22">
        <v>768818.83</v>
      </c>
      <c r="J64" s="8">
        <f>[1]Табл.2.2!F65</f>
        <v>999747.72000000009</v>
      </c>
      <c r="K64" s="5">
        <f t="shared" si="3"/>
        <v>30.036841059160878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26279653.109999996</v>
      </c>
      <c r="D66" s="4">
        <f t="shared" si="0"/>
        <v>32852038.169999998</v>
      </c>
      <c r="E66" s="1">
        <f t="shared" si="1"/>
        <v>25.009405689221452</v>
      </c>
      <c r="F66" s="24">
        <v>21082549.699999996</v>
      </c>
      <c r="G66" s="4">
        <f>[1]Табл.2.2!D67</f>
        <v>25772551.09</v>
      </c>
      <c r="H66" s="1">
        <f t="shared" si="2"/>
        <v>22.245892725204897</v>
      </c>
      <c r="I66" s="24">
        <v>5197103.4099999992</v>
      </c>
      <c r="J66" s="4">
        <f>[1]Табл.2.2!F67</f>
        <v>7079487.0799999991</v>
      </c>
      <c r="K66" s="1">
        <f t="shared" si="3"/>
        <v>36.219861747950091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23294798.829999998</v>
      </c>
      <c r="D68" s="8">
        <f t="shared" si="0"/>
        <v>28132460.030000001</v>
      </c>
      <c r="E68" s="5">
        <f t="shared" si="1"/>
        <v>20.767130187747583</v>
      </c>
      <c r="F68" s="23">
        <v>18286278.049999997</v>
      </c>
      <c r="G68" s="8">
        <f>[1]Табл.2.2!D69</f>
        <v>21769780.66</v>
      </c>
      <c r="H68" s="5">
        <f t="shared" si="2"/>
        <v>19.049817576190705</v>
      </c>
      <c r="I68" s="23">
        <v>5008520.7799999993</v>
      </c>
      <c r="J68" s="8">
        <f>[1]Табл.2.2!F69</f>
        <v>6362679.3699999992</v>
      </c>
      <c r="K68" s="5">
        <f t="shared" si="3"/>
        <v>27.037096369998494</v>
      </c>
    </row>
    <row r="69" spans="1:11" x14ac:dyDescent="0.25">
      <c r="A69" s="38" t="s">
        <v>16</v>
      </c>
      <c r="B69" s="38"/>
      <c r="C69" s="8">
        <f t="shared" si="0"/>
        <v>2984854.2800000003</v>
      </c>
      <c r="D69" s="8">
        <f t="shared" si="0"/>
        <v>4719578.1400000006</v>
      </c>
      <c r="E69" s="5">
        <f t="shared" si="1"/>
        <v>58.117539325906392</v>
      </c>
      <c r="F69" s="23">
        <v>2796271.6500000004</v>
      </c>
      <c r="G69" s="8">
        <f>[1]Табл.2.2!D70</f>
        <v>4002770.43</v>
      </c>
      <c r="H69" s="5">
        <f t="shared" si="2"/>
        <v>43.146694277717955</v>
      </c>
      <c r="I69" s="23">
        <v>188582.62999999998</v>
      </c>
      <c r="J69" s="8">
        <f>[1]Табл.2.2!F70</f>
        <v>716807.71</v>
      </c>
      <c r="K69" s="5">
        <f t="shared" si="3"/>
        <v>280.10272207997099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90216.59</v>
      </c>
      <c r="D71" s="8">
        <f t="shared" si="0"/>
        <v>204731.16</v>
      </c>
      <c r="E71" s="5">
        <f t="shared" si="1"/>
        <v>126.93293993931718</v>
      </c>
      <c r="F71" s="23">
        <v>90216.59</v>
      </c>
      <c r="G71" s="8">
        <f>[1]Табл.2.2!D72</f>
        <v>204731.16</v>
      </c>
      <c r="H71" s="5">
        <f t="shared" si="2"/>
        <v>126.93293993931718</v>
      </c>
      <c r="I71" s="23">
        <v>0</v>
      </c>
      <c r="J71" s="8">
        <f>[1]Табл.2.2!F72</f>
        <v>0</v>
      </c>
      <c r="K71" s="5">
        <v>0</v>
      </c>
    </row>
    <row r="72" spans="1:11" x14ac:dyDescent="0.25">
      <c r="A72" s="18">
        <v>2</v>
      </c>
      <c r="B72" s="28" t="s">
        <v>98</v>
      </c>
      <c r="C72" s="8">
        <f t="shared" si="0"/>
        <v>2146437.4700000002</v>
      </c>
      <c r="D72" s="8">
        <f t="shared" si="0"/>
        <v>3568898.3899999997</v>
      </c>
      <c r="E72" s="5">
        <f t="shared" si="1"/>
        <v>66.270783094370756</v>
      </c>
      <c r="F72" s="23">
        <v>1950578.3900000001</v>
      </c>
      <c r="G72" s="8">
        <f>[1]Табл.2.2!D73</f>
        <v>2904957.65</v>
      </c>
      <c r="H72" s="5">
        <f t="shared" si="2"/>
        <v>48.928013603185661</v>
      </c>
      <c r="I72" s="23">
        <v>195859.08</v>
      </c>
      <c r="J72" s="8">
        <f>[1]Табл.2.2!F73</f>
        <v>663940.74</v>
      </c>
      <c r="K72" s="5">
        <f t="shared" si="3"/>
        <v>238.98900168427224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330283.51</v>
      </c>
      <c r="D73" s="8">
        <f t="shared" si="4"/>
        <v>416029.22</v>
      </c>
      <c r="E73" s="5">
        <f t="shared" si="1"/>
        <v>25.961244628894733</v>
      </c>
      <c r="F73" s="23">
        <v>336983.51</v>
      </c>
      <c r="G73" s="8">
        <f>[1]Табл.2.2!D74</f>
        <v>415229.22</v>
      </c>
      <c r="H73" s="5">
        <f t="shared" si="2"/>
        <v>23.219447740929496</v>
      </c>
      <c r="I73" s="23">
        <v>-6700</v>
      </c>
      <c r="J73" s="8">
        <f>[1]Табл.2.2!F74</f>
        <v>800</v>
      </c>
      <c r="K73" s="5">
        <f t="shared" si="3"/>
        <v>-111.94029850746269</v>
      </c>
    </row>
    <row r="74" spans="1:11" x14ac:dyDescent="0.25">
      <c r="A74" s="18">
        <v>4</v>
      </c>
      <c r="B74" s="28" t="s">
        <v>96</v>
      </c>
      <c r="C74" s="8">
        <f t="shared" si="4"/>
        <v>204505.91</v>
      </c>
      <c r="D74" s="8">
        <f t="shared" si="4"/>
        <v>256606.72</v>
      </c>
      <c r="E74" s="5">
        <f t="shared" ref="E74:E136" si="5">D74/C74*100-100</f>
        <v>25.476432441487873</v>
      </c>
      <c r="F74" s="23">
        <v>205582.36000000002</v>
      </c>
      <c r="G74" s="8">
        <f>[1]Табл.2.2!D75</f>
        <v>236539.75</v>
      </c>
      <c r="H74" s="5">
        <f t="shared" ref="H74:H136" si="6">G74/F74*100-100</f>
        <v>15.058388278060434</v>
      </c>
      <c r="I74" s="23">
        <v>-1076.4499999999998</v>
      </c>
      <c r="J74" s="8">
        <f>[1]Табл.2.2!F75</f>
        <v>20066.97</v>
      </c>
      <c r="K74" s="5" t="s">
        <v>159</v>
      </c>
    </row>
    <row r="75" spans="1:11" x14ac:dyDescent="0.25">
      <c r="A75" s="18">
        <v>5</v>
      </c>
      <c r="B75" s="28" t="s">
        <v>95</v>
      </c>
      <c r="C75" s="8">
        <f t="shared" si="4"/>
        <v>191056.62000000005</v>
      </c>
      <c r="D75" s="8">
        <f t="shared" si="4"/>
        <v>205396.21999999997</v>
      </c>
      <c r="E75" s="5">
        <f t="shared" si="5"/>
        <v>7.5054190741990112</v>
      </c>
      <c r="F75" s="23">
        <v>191056.62000000005</v>
      </c>
      <c r="G75" s="8">
        <f>[1]Табл.2.2!D76</f>
        <v>205396.21999999997</v>
      </c>
      <c r="H75" s="5">
        <f t="shared" si="6"/>
        <v>7.5054190741990112</v>
      </c>
      <c r="I75" s="23">
        <v>0</v>
      </c>
      <c r="J75" s="8">
        <f>[1]Табл.2.2!F76</f>
        <v>0</v>
      </c>
      <c r="K75" s="5">
        <v>0</v>
      </c>
    </row>
    <row r="76" spans="1:11" x14ac:dyDescent="0.25">
      <c r="A76" s="15">
        <v>6</v>
      </c>
      <c r="B76" s="21" t="s">
        <v>94</v>
      </c>
      <c r="C76" s="8">
        <f t="shared" si="4"/>
        <v>22354.180000000004</v>
      </c>
      <c r="D76" s="8">
        <f t="shared" si="4"/>
        <v>67916.429999999993</v>
      </c>
      <c r="E76" s="5">
        <f t="shared" si="5"/>
        <v>203.81982251194177</v>
      </c>
      <c r="F76" s="22">
        <v>21854.180000000004</v>
      </c>
      <c r="G76" s="8">
        <f>[1]Табл.2.2!D77</f>
        <v>35916.43</v>
      </c>
      <c r="H76" s="5">
        <f t="shared" si="6"/>
        <v>64.345813935823685</v>
      </c>
      <c r="I76" s="22">
        <v>500</v>
      </c>
      <c r="J76" s="8">
        <f>[1]Табл.2.2!F77</f>
        <v>32000</v>
      </c>
      <c r="K76" s="5" t="s">
        <v>158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23949651.750000004</v>
      </c>
      <c r="D78" s="4">
        <f t="shared" si="4"/>
        <v>26921629.819999993</v>
      </c>
      <c r="E78" s="1">
        <f t="shared" si="5"/>
        <v>12.409274677657848</v>
      </c>
      <c r="F78" s="24">
        <v>17620456.240000002</v>
      </c>
      <c r="G78" s="4">
        <f>[1]Табл.2.2!D79</f>
        <v>20725999.489999991</v>
      </c>
      <c r="H78" s="1">
        <f t="shared" si="6"/>
        <v>17.624647215150574</v>
      </c>
      <c r="I78" s="24">
        <v>6329195.5100000007</v>
      </c>
      <c r="J78" s="4">
        <f>[1]Табл.2.2!F79</f>
        <v>6195630.3300000001</v>
      </c>
      <c r="K78" s="1">
        <f t="shared" ref="K74:K136" si="7">J78/I78*100-100</f>
        <v>-2.110302640974993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21115993.320000004</v>
      </c>
      <c r="D80" s="8">
        <f t="shared" si="4"/>
        <v>23809927.469999991</v>
      </c>
      <c r="E80" s="5">
        <f t="shared" si="5"/>
        <v>12.757790311708561</v>
      </c>
      <c r="F80" s="23">
        <v>15311097.810000002</v>
      </c>
      <c r="G80" s="8">
        <f>[1]Табл.2.2!D81</f>
        <v>17843638.139999989</v>
      </c>
      <c r="H80" s="5">
        <f t="shared" si="6"/>
        <v>16.540553534612854</v>
      </c>
      <c r="I80" s="23">
        <v>5804895.5100000007</v>
      </c>
      <c r="J80" s="8">
        <f>[1]Табл.2.2!F81</f>
        <v>5966289.3300000001</v>
      </c>
      <c r="K80" s="5">
        <f t="shared" si="7"/>
        <v>2.78030534265379</v>
      </c>
    </row>
    <row r="81" spans="1:11" x14ac:dyDescent="0.25">
      <c r="A81" s="38" t="s">
        <v>16</v>
      </c>
      <c r="B81" s="38"/>
      <c r="C81" s="8">
        <f t="shared" si="4"/>
        <v>2833658.43</v>
      </c>
      <c r="D81" s="8">
        <f t="shared" si="4"/>
        <v>3111702.3500000006</v>
      </c>
      <c r="E81" s="5">
        <f t="shared" si="5"/>
        <v>9.8121889729666805</v>
      </c>
      <c r="F81" s="23">
        <v>2309358.4300000002</v>
      </c>
      <c r="G81" s="8">
        <f>[1]Табл.2.2!D82</f>
        <v>2882361.3500000006</v>
      </c>
      <c r="H81" s="5">
        <f t="shared" si="6"/>
        <v>24.812212455041035</v>
      </c>
      <c r="I81" s="23">
        <v>524300</v>
      </c>
      <c r="J81" s="8">
        <f>[1]Табл.2.2!F82</f>
        <v>229341</v>
      </c>
      <c r="K81" s="5">
        <f t="shared" si="7"/>
        <v>-56.257676902536716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1495473.85</v>
      </c>
      <c r="D83" s="8">
        <f t="shared" si="4"/>
        <v>1876353.8300000003</v>
      </c>
      <c r="E83" s="5">
        <f t="shared" si="5"/>
        <v>25.46884922126857</v>
      </c>
      <c r="F83" s="23">
        <v>1305873.8500000001</v>
      </c>
      <c r="G83" s="8">
        <f>[1]Табл.2.2!D84</f>
        <v>1733512.8300000003</v>
      </c>
      <c r="H83" s="5">
        <f t="shared" si="6"/>
        <v>32.747342325600613</v>
      </c>
      <c r="I83" s="23">
        <v>189600</v>
      </c>
      <c r="J83" s="8">
        <f>[1]Табл.2.2!F84</f>
        <v>142841</v>
      </c>
      <c r="K83" s="5">
        <f t="shared" si="7"/>
        <v>-24.661919831223628</v>
      </c>
    </row>
    <row r="84" spans="1:11" x14ac:dyDescent="0.25">
      <c r="A84" s="18">
        <v>2</v>
      </c>
      <c r="B84" s="28" t="s">
        <v>90</v>
      </c>
      <c r="C84" s="8">
        <f t="shared" si="4"/>
        <v>338415.05</v>
      </c>
      <c r="D84" s="8">
        <f t="shared" si="4"/>
        <v>205284.12000000002</v>
      </c>
      <c r="E84" s="5">
        <f t="shared" si="5"/>
        <v>-39.33954178456306</v>
      </c>
      <c r="F84" s="23">
        <v>173715.05</v>
      </c>
      <c r="G84" s="8">
        <f>[1]Табл.2.2!D85</f>
        <v>205284.12000000002</v>
      </c>
      <c r="H84" s="5">
        <f t="shared" si="6"/>
        <v>18.172904420198506</v>
      </c>
      <c r="I84" s="23">
        <v>164700</v>
      </c>
      <c r="J84" s="8">
        <f>[1]Табл.2.2!F85</f>
        <v>0</v>
      </c>
      <c r="K84" s="5">
        <f t="shared" si="7"/>
        <v>-100</v>
      </c>
    </row>
    <row r="85" spans="1:11" x14ac:dyDescent="0.25">
      <c r="A85" s="18">
        <v>3</v>
      </c>
      <c r="B85" s="28" t="s">
        <v>89</v>
      </c>
      <c r="C85" s="8">
        <f t="shared" si="4"/>
        <v>83819</v>
      </c>
      <c r="D85" s="8">
        <f t="shared" si="4"/>
        <v>112293.11000000003</v>
      </c>
      <c r="E85" s="5">
        <f t="shared" si="5"/>
        <v>33.970949307436285</v>
      </c>
      <c r="F85" s="23">
        <v>83819</v>
      </c>
      <c r="G85" s="8">
        <f>[1]Табл.2.2!D86</f>
        <v>112293.11000000003</v>
      </c>
      <c r="H85" s="5">
        <f t="shared" si="6"/>
        <v>33.970949307436285</v>
      </c>
      <c r="I85" s="23">
        <v>0</v>
      </c>
      <c r="J85" s="8">
        <f>[1]Табл.2.2!F86</f>
        <v>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270083.92</v>
      </c>
      <c r="D86" s="8">
        <f t="shared" si="4"/>
        <v>204615.72</v>
      </c>
      <c r="E86" s="5">
        <f t="shared" si="5"/>
        <v>-24.239947346735775</v>
      </c>
      <c r="F86" s="23">
        <v>100083.91999999998</v>
      </c>
      <c r="G86" s="8">
        <f>[1]Табл.2.2!D87</f>
        <v>118115.72</v>
      </c>
      <c r="H86" s="5">
        <f t="shared" si="6"/>
        <v>18.016680401806823</v>
      </c>
      <c r="I86" s="23">
        <v>170000</v>
      </c>
      <c r="J86" s="8">
        <f>[1]Табл.2.2!F87</f>
        <v>86500</v>
      </c>
      <c r="K86" s="5">
        <f t="shared" si="7"/>
        <v>-49.117647058823536</v>
      </c>
    </row>
    <row r="87" spans="1:11" x14ac:dyDescent="0.25">
      <c r="A87" s="18">
        <v>5</v>
      </c>
      <c r="B87" s="28" t="s">
        <v>87</v>
      </c>
      <c r="C87" s="8">
        <f t="shared" si="4"/>
        <v>280836.11000000004</v>
      </c>
      <c r="D87" s="8">
        <f t="shared" si="4"/>
        <v>133759.9</v>
      </c>
      <c r="E87" s="5">
        <f t="shared" si="5"/>
        <v>-52.370832938826858</v>
      </c>
      <c r="F87" s="23">
        <v>280836.11000000004</v>
      </c>
      <c r="G87" s="8">
        <f>[1]Табл.2.2!D88</f>
        <v>133759.9</v>
      </c>
      <c r="H87" s="5">
        <f t="shared" si="6"/>
        <v>-52.370832938826858</v>
      </c>
      <c r="I87" s="23">
        <v>0</v>
      </c>
      <c r="J87" s="8">
        <f>[1]Табл.2.2!F88</f>
        <v>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143854.44999999998</v>
      </c>
      <c r="D88" s="8">
        <f t="shared" si="4"/>
        <v>325289.51</v>
      </c>
      <c r="E88" s="5">
        <f t="shared" si="5"/>
        <v>126.12405108079733</v>
      </c>
      <c r="F88" s="23">
        <v>143854.44999999998</v>
      </c>
      <c r="G88" s="8">
        <f>[1]Табл.2.2!D89</f>
        <v>325289.51</v>
      </c>
      <c r="H88" s="5">
        <f t="shared" si="6"/>
        <v>126.12405108079733</v>
      </c>
      <c r="I88" s="23">
        <v>0</v>
      </c>
      <c r="J88" s="8">
        <f>[1]Табл.2.2!F89</f>
        <v>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221176.05</v>
      </c>
      <c r="D89" s="8">
        <f t="shared" si="4"/>
        <v>254106.15999999997</v>
      </c>
      <c r="E89" s="5">
        <f t="shared" si="5"/>
        <v>14.888641876007824</v>
      </c>
      <c r="F89" s="22">
        <v>221176.05</v>
      </c>
      <c r="G89" s="8">
        <f>[1]Табл.2.2!D90</f>
        <v>254106.15999999997</v>
      </c>
      <c r="H89" s="5">
        <f t="shared" si="6"/>
        <v>14.888641876007824</v>
      </c>
      <c r="I89" s="22">
        <v>0</v>
      </c>
      <c r="J89" s="8">
        <f>[1]Табл.2.2!F90</f>
        <v>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25167176.470000006</v>
      </c>
      <c r="D91" s="4">
        <f t="shared" si="4"/>
        <v>38650453.109999999</v>
      </c>
      <c r="E91" s="1">
        <f t="shared" si="5"/>
        <v>53.57484839855772</v>
      </c>
      <c r="F91" s="3">
        <v>21843243.920000006</v>
      </c>
      <c r="G91" s="4">
        <f>[1]Табл.2.2!D92</f>
        <v>35637068.43</v>
      </c>
      <c r="H91" s="1">
        <f t="shared" si="6"/>
        <v>63.149157517625667</v>
      </c>
      <c r="I91" s="3">
        <v>3323932.5500000007</v>
      </c>
      <c r="J91" s="4">
        <f>[1]Табл.2.2!F92</f>
        <v>3013384.68</v>
      </c>
      <c r="K91" s="1">
        <f t="shared" si="7"/>
        <v>-9.3427849491109782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22217673.200000007</v>
      </c>
      <c r="D93" s="8">
        <f t="shared" si="4"/>
        <v>34857497.640000001</v>
      </c>
      <c r="E93" s="5">
        <f t="shared" si="5"/>
        <v>56.890855879543636</v>
      </c>
      <c r="F93" s="16">
        <v>18884340.650000006</v>
      </c>
      <c r="G93" s="8">
        <f>[1]Табл.2.2!D94</f>
        <v>31882012.960000001</v>
      </c>
      <c r="H93" s="5">
        <f t="shared" si="6"/>
        <v>68.827779327312612</v>
      </c>
      <c r="I93" s="16">
        <v>3333332.5500000007</v>
      </c>
      <c r="J93" s="8">
        <f>[1]Табл.2.2!F94</f>
        <v>2975484.68</v>
      </c>
      <c r="K93" s="5">
        <f t="shared" si="7"/>
        <v>-10.735438622828084</v>
      </c>
    </row>
    <row r="94" spans="1:11" x14ac:dyDescent="0.25">
      <c r="A94" s="38" t="s">
        <v>16</v>
      </c>
      <c r="B94" s="38"/>
      <c r="C94" s="8">
        <f t="shared" si="4"/>
        <v>2949503.2699999996</v>
      </c>
      <c r="D94" s="8">
        <f t="shared" si="4"/>
        <v>3792955.4699999997</v>
      </c>
      <c r="E94" s="5">
        <f t="shared" si="5"/>
        <v>28.59641515162653</v>
      </c>
      <c r="F94" s="16">
        <v>2958903.2699999996</v>
      </c>
      <c r="G94" s="8">
        <f>[1]Табл.2.2!D95</f>
        <v>3755055.4699999997</v>
      </c>
      <c r="H94" s="5">
        <f t="shared" si="6"/>
        <v>26.90700328301034</v>
      </c>
      <c r="I94" s="16">
        <v>-9400</v>
      </c>
      <c r="J94" s="8">
        <f>[1]Табл.2.2!F95</f>
        <v>37900</v>
      </c>
      <c r="K94" s="5" t="s">
        <v>159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152847.14000000001</v>
      </c>
      <c r="D96" s="8">
        <f t="shared" si="4"/>
        <v>197160.14</v>
      </c>
      <c r="E96" s="5">
        <f t="shared" si="5"/>
        <v>28.991710279956806</v>
      </c>
      <c r="F96" s="16">
        <v>152847.14000000001</v>
      </c>
      <c r="G96" s="8">
        <f>[1]Табл.2.2!D97</f>
        <v>197160.14</v>
      </c>
      <c r="H96" s="5">
        <f t="shared" si="6"/>
        <v>28.991710279956806</v>
      </c>
      <c r="I96" s="16">
        <v>0</v>
      </c>
      <c r="J96" s="8">
        <f>[1]Табл.2.2!F97</f>
        <v>0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195980.85</v>
      </c>
      <c r="D97" s="8">
        <f t="shared" si="4"/>
        <v>188527.01</v>
      </c>
      <c r="E97" s="5">
        <f t="shared" si="5"/>
        <v>-3.8033511947723468</v>
      </c>
      <c r="F97" s="16">
        <v>195980.85</v>
      </c>
      <c r="G97" s="8">
        <f>[1]Табл.2.2!D98</f>
        <v>188527.01</v>
      </c>
      <c r="H97" s="5">
        <f t="shared" si="6"/>
        <v>-3.8033511947723468</v>
      </c>
      <c r="I97" s="16">
        <v>0</v>
      </c>
      <c r="J97" s="8">
        <f>[1]Табл.2.2!F98</f>
        <v>0</v>
      </c>
      <c r="K97" s="5">
        <v>0</v>
      </c>
    </row>
    <row r="98" spans="1:11" x14ac:dyDescent="0.25">
      <c r="A98" s="18">
        <v>3</v>
      </c>
      <c r="B98" s="28" t="s">
        <v>80</v>
      </c>
      <c r="C98" s="8">
        <f t="shared" si="4"/>
        <v>153118.88</v>
      </c>
      <c r="D98" s="8">
        <f t="shared" si="4"/>
        <v>202280.49000000002</v>
      </c>
      <c r="E98" s="5">
        <f t="shared" si="5"/>
        <v>32.106824449081671</v>
      </c>
      <c r="F98" s="16">
        <v>153118.88</v>
      </c>
      <c r="G98" s="8">
        <f>[1]Табл.2.2!D99</f>
        <v>202280.49000000002</v>
      </c>
      <c r="H98" s="5">
        <f t="shared" si="6"/>
        <v>32.106824449081671</v>
      </c>
      <c r="I98" s="16">
        <v>0</v>
      </c>
      <c r="J98" s="8">
        <f>[1]Табл.2.2!F99</f>
        <v>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121323.20999999999</v>
      </c>
      <c r="D99" s="8">
        <f t="shared" si="4"/>
        <v>218532.37000000002</v>
      </c>
      <c r="E99" s="5">
        <f t="shared" si="5"/>
        <v>80.124124641937868</v>
      </c>
      <c r="F99" s="16">
        <v>121323.20999999999</v>
      </c>
      <c r="G99" s="8">
        <f>[1]Табл.2.2!D100</f>
        <v>218532.37000000002</v>
      </c>
      <c r="H99" s="5">
        <f t="shared" si="6"/>
        <v>80.124124641937868</v>
      </c>
      <c r="I99" s="16">
        <v>0</v>
      </c>
      <c r="J99" s="8">
        <f>[1]Табл.2.2!F100</f>
        <v>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212830.8</v>
      </c>
      <c r="D100" s="8">
        <f t="shared" si="4"/>
        <v>480009.22000000003</v>
      </c>
      <c r="E100" s="5">
        <f t="shared" si="5"/>
        <v>125.53559917079676</v>
      </c>
      <c r="F100" s="16">
        <v>212830.8</v>
      </c>
      <c r="G100" s="8">
        <f>[1]Табл.2.2!D101</f>
        <v>480009.22000000003</v>
      </c>
      <c r="H100" s="5">
        <f t="shared" si="6"/>
        <v>125.53559917079676</v>
      </c>
      <c r="I100" s="16">
        <v>0</v>
      </c>
      <c r="J100" s="8">
        <f>[1]Табл.2.2!F101</f>
        <v>0</v>
      </c>
      <c r="K100" s="5">
        <v>0</v>
      </c>
    </row>
    <row r="101" spans="1:11" x14ac:dyDescent="0.25">
      <c r="A101" s="18">
        <v>6</v>
      </c>
      <c r="B101" s="28" t="s">
        <v>78</v>
      </c>
      <c r="C101" s="8">
        <f t="shared" si="4"/>
        <v>328398.44</v>
      </c>
      <c r="D101" s="8">
        <f t="shared" si="4"/>
        <v>185172.52000000002</v>
      </c>
      <c r="E101" s="5">
        <f t="shared" si="5"/>
        <v>-43.613459308759197</v>
      </c>
      <c r="F101" s="16">
        <v>328698.44</v>
      </c>
      <c r="G101" s="8">
        <f>[1]Табл.2.2!D102</f>
        <v>190172.52000000002</v>
      </c>
      <c r="H101" s="5">
        <f t="shared" si="6"/>
        <v>-42.143771658910211</v>
      </c>
      <c r="I101" s="16">
        <v>-300</v>
      </c>
      <c r="J101" s="8">
        <f>[1]Табл.2.2!F102</f>
        <v>-5000</v>
      </c>
      <c r="K101" s="5" t="s">
        <v>158</v>
      </c>
    </row>
    <row r="102" spans="1:11" x14ac:dyDescent="0.25">
      <c r="A102" s="18">
        <v>7</v>
      </c>
      <c r="B102" s="28" t="s">
        <v>77</v>
      </c>
      <c r="C102" s="8">
        <f t="shared" si="4"/>
        <v>1644913.94</v>
      </c>
      <c r="D102" s="8">
        <f t="shared" si="4"/>
        <v>2089701.5999999999</v>
      </c>
      <c r="E102" s="5">
        <f t="shared" si="5"/>
        <v>27.040178162755439</v>
      </c>
      <c r="F102" s="16">
        <v>1649013.94</v>
      </c>
      <c r="G102" s="8">
        <f>[1]Табл.2.2!D103</f>
        <v>2046801.5999999999</v>
      </c>
      <c r="H102" s="5">
        <f t="shared" si="6"/>
        <v>24.122759083528436</v>
      </c>
      <c r="I102" s="16">
        <v>-4100</v>
      </c>
      <c r="J102" s="8">
        <f>[1]Табл.2.2!F103</f>
        <v>42900</v>
      </c>
      <c r="K102" s="5" t="s">
        <v>159</v>
      </c>
    </row>
    <row r="103" spans="1:11" x14ac:dyDescent="0.25">
      <c r="A103" s="15">
        <v>8</v>
      </c>
      <c r="B103" s="21" t="s">
        <v>76</v>
      </c>
      <c r="C103" s="8">
        <f t="shared" si="4"/>
        <v>140090.01</v>
      </c>
      <c r="D103" s="8">
        <f t="shared" si="4"/>
        <v>231572.12</v>
      </c>
      <c r="E103" s="5">
        <f t="shared" si="5"/>
        <v>65.302379520138516</v>
      </c>
      <c r="F103" s="13">
        <v>145090.01</v>
      </c>
      <c r="G103" s="8">
        <f>[1]Табл.2.2!D104</f>
        <v>231572.12</v>
      </c>
      <c r="H103" s="5">
        <f t="shared" si="6"/>
        <v>59.605833647678423</v>
      </c>
      <c r="I103" s="13">
        <v>-5000</v>
      </c>
      <c r="J103" s="8">
        <f>[1]Табл.2.2!F104</f>
        <v>0</v>
      </c>
      <c r="K103" s="5">
        <f t="shared" si="7"/>
        <v>-100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33844368.079999998</v>
      </c>
      <c r="D105" s="4">
        <f t="shared" si="4"/>
        <v>35936848.299999997</v>
      </c>
      <c r="E105" s="1">
        <f t="shared" si="5"/>
        <v>6.1826541274278668</v>
      </c>
      <c r="F105" s="3">
        <v>29538868.829999998</v>
      </c>
      <c r="G105" s="4">
        <f>[1]Табл.2.2!D106</f>
        <v>30927549.199999996</v>
      </c>
      <c r="H105" s="1">
        <f t="shared" si="6"/>
        <v>4.7011968467446366</v>
      </c>
      <c r="I105" s="3">
        <v>4305499.25</v>
      </c>
      <c r="J105" s="4">
        <f>[1]Табл.2.2!F106</f>
        <v>5009299.1000000006</v>
      </c>
      <c r="K105" s="1">
        <f t="shared" si="7"/>
        <v>16.346532867239503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27439547.739999998</v>
      </c>
      <c r="D107" s="8">
        <f t="shared" si="4"/>
        <v>30439669.649999999</v>
      </c>
      <c r="E107" s="5">
        <f t="shared" si="5"/>
        <v>10.933569089502782</v>
      </c>
      <c r="F107" s="16">
        <v>23135248.489999998</v>
      </c>
      <c r="G107" s="8">
        <f>[1]Табл.2.2!D108</f>
        <v>25465170.549999997</v>
      </c>
      <c r="H107" s="5">
        <f t="shared" si="6"/>
        <v>10.070875447942939</v>
      </c>
      <c r="I107" s="16">
        <v>4304299.25</v>
      </c>
      <c r="J107" s="8">
        <f>[1]Табл.2.2!F108</f>
        <v>4974499.1000000006</v>
      </c>
      <c r="K107" s="5">
        <f t="shared" si="7"/>
        <v>15.570475263772622</v>
      </c>
    </row>
    <row r="108" spans="1:11" x14ac:dyDescent="0.25">
      <c r="A108" s="38" t="s">
        <v>16</v>
      </c>
      <c r="B108" s="38"/>
      <c r="C108" s="8">
        <f t="shared" si="4"/>
        <v>6404820.3399999989</v>
      </c>
      <c r="D108" s="8">
        <f t="shared" si="4"/>
        <v>5497178.6500000004</v>
      </c>
      <c r="E108" s="5">
        <f t="shared" si="5"/>
        <v>-14.171227947355646</v>
      </c>
      <c r="F108" s="16">
        <v>6403620.3399999989</v>
      </c>
      <c r="G108" s="8">
        <f>[1]Табл.2.2!D109</f>
        <v>5462378.6500000004</v>
      </c>
      <c r="H108" s="5">
        <f t="shared" si="6"/>
        <v>-14.698586737264293</v>
      </c>
      <c r="I108" s="16">
        <v>1200</v>
      </c>
      <c r="J108" s="8">
        <f>[1]Табл.2.2!F109</f>
        <v>34800</v>
      </c>
      <c r="K108" s="5" t="s">
        <v>158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187082.12999999998</v>
      </c>
      <c r="D110" s="8">
        <f t="shared" si="4"/>
        <v>293139.08999999997</v>
      </c>
      <c r="E110" s="5">
        <f t="shared" si="5"/>
        <v>56.690053721325484</v>
      </c>
      <c r="F110" s="16">
        <v>187082.12999999998</v>
      </c>
      <c r="G110" s="8">
        <f>[1]Табл.2.2!D111</f>
        <v>293139.08999999997</v>
      </c>
      <c r="H110" s="5">
        <f t="shared" si="6"/>
        <v>56.690053721325484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531868.05999999994</v>
      </c>
      <c r="D111" s="8">
        <f t="shared" si="4"/>
        <v>591156.94999999995</v>
      </c>
      <c r="E111" s="5">
        <f t="shared" si="5"/>
        <v>11.147292807919328</v>
      </c>
      <c r="F111" s="16">
        <v>531868.05999999994</v>
      </c>
      <c r="G111" s="8">
        <f>[1]Табл.2.2!D112</f>
        <v>591156.94999999995</v>
      </c>
      <c r="H111" s="5">
        <f t="shared" si="6"/>
        <v>11.147292807919328</v>
      </c>
      <c r="I111" s="16">
        <v>0</v>
      </c>
      <c r="J111" s="8">
        <f>[1]Табл.2.2!F112</f>
        <v>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1763948.7999999998</v>
      </c>
      <c r="D112" s="8">
        <f t="shared" si="4"/>
        <v>32449.120000000014</v>
      </c>
      <c r="E112" s="5">
        <f t="shared" si="5"/>
        <v>-98.160427332131178</v>
      </c>
      <c r="F112" s="16">
        <v>1763948.7999999998</v>
      </c>
      <c r="G112" s="8">
        <f>[1]Табл.2.2!D113</f>
        <v>32449.120000000014</v>
      </c>
      <c r="H112" s="5">
        <f t="shared" si="6"/>
        <v>-98.160427332131178</v>
      </c>
      <c r="I112" s="16">
        <v>0</v>
      </c>
      <c r="J112" s="8">
        <f>[1]Табл.2.2!F113</f>
        <v>0</v>
      </c>
      <c r="K112" s="5">
        <v>0</v>
      </c>
    </row>
    <row r="113" spans="1:11" x14ac:dyDescent="0.25">
      <c r="A113" s="18">
        <v>4</v>
      </c>
      <c r="B113" s="28" t="s">
        <v>70</v>
      </c>
      <c r="C113" s="8">
        <f t="shared" si="4"/>
        <v>127391.86</v>
      </c>
      <c r="D113" s="8">
        <f t="shared" si="4"/>
        <v>119019.87999999998</v>
      </c>
      <c r="E113" s="5">
        <f t="shared" si="5"/>
        <v>-6.5718327685929268</v>
      </c>
      <c r="F113" s="16">
        <v>127391.86</v>
      </c>
      <c r="G113" s="8">
        <f>[1]Табл.2.2!D114</f>
        <v>119019.87999999998</v>
      </c>
      <c r="H113" s="5">
        <f t="shared" si="6"/>
        <v>-6.5718327685929268</v>
      </c>
      <c r="I113" s="16">
        <v>0</v>
      </c>
      <c r="J113" s="8">
        <f>[1]Табл.2.2!F114</f>
        <v>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594954.09</v>
      </c>
      <c r="D114" s="8">
        <f t="shared" si="4"/>
        <v>326907.32</v>
      </c>
      <c r="E114" s="5">
        <f t="shared" si="5"/>
        <v>-45.053353612545123</v>
      </c>
      <c r="F114" s="16">
        <v>594954.09</v>
      </c>
      <c r="G114" s="8">
        <f>[1]Табл.2.2!D115</f>
        <v>326907.32</v>
      </c>
      <c r="H114" s="5">
        <f t="shared" si="6"/>
        <v>-45.053353612545123</v>
      </c>
      <c r="I114" s="16">
        <v>0</v>
      </c>
      <c r="J114" s="8">
        <f>[1]Табл.2.2!F115</f>
        <v>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2091164.47</v>
      </c>
      <c r="D115" s="8">
        <f t="shared" si="4"/>
        <v>3052633.0100000002</v>
      </c>
      <c r="E115" s="5">
        <f t="shared" si="5"/>
        <v>45.977662388267362</v>
      </c>
      <c r="F115" s="16">
        <v>2089964.47</v>
      </c>
      <c r="G115" s="8">
        <f>[1]Табл.2.2!D116</f>
        <v>3052633.0100000002</v>
      </c>
      <c r="H115" s="5">
        <f t="shared" si="6"/>
        <v>46.061478738918481</v>
      </c>
      <c r="I115" s="16">
        <v>1200</v>
      </c>
      <c r="J115" s="8">
        <f>[1]Табл.2.2!F116</f>
        <v>0</v>
      </c>
      <c r="K115" s="5">
        <f t="shared" si="7"/>
        <v>-100</v>
      </c>
    </row>
    <row r="116" spans="1:11" x14ac:dyDescent="0.25">
      <c r="A116" s="18">
        <v>7</v>
      </c>
      <c r="B116" s="28" t="s">
        <v>67</v>
      </c>
      <c r="C116" s="8">
        <f t="shared" si="4"/>
        <v>765013.87999999989</v>
      </c>
      <c r="D116" s="8">
        <f t="shared" si="4"/>
        <v>526421.07000000007</v>
      </c>
      <c r="E116" s="5">
        <f t="shared" si="5"/>
        <v>-31.188036745163345</v>
      </c>
      <c r="F116" s="16">
        <v>765013.87999999989</v>
      </c>
      <c r="G116" s="8">
        <f>[1]Табл.2.2!D117</f>
        <v>492421.07</v>
      </c>
      <c r="H116" s="5">
        <f t="shared" si="6"/>
        <v>-35.632400552000433</v>
      </c>
      <c r="I116" s="16">
        <v>0</v>
      </c>
      <c r="J116" s="8">
        <f>[1]Табл.2.2!F117</f>
        <v>34000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90317.64</v>
      </c>
      <c r="D117" s="8">
        <f t="shared" si="4"/>
        <v>107207.98999999999</v>
      </c>
      <c r="E117" s="5">
        <f t="shared" si="5"/>
        <v>18.701053304758616</v>
      </c>
      <c r="F117" s="16">
        <v>90317.64</v>
      </c>
      <c r="G117" s="8">
        <f>[1]Табл.2.2!D118</f>
        <v>106707.98999999999</v>
      </c>
      <c r="H117" s="5">
        <f t="shared" si="6"/>
        <v>18.147451594173617</v>
      </c>
      <c r="I117" s="16">
        <v>0</v>
      </c>
      <c r="J117" s="8">
        <f>[1]Табл.2.2!F118</f>
        <v>500</v>
      </c>
      <c r="K117" s="5">
        <v>0</v>
      </c>
    </row>
    <row r="118" spans="1:11" x14ac:dyDescent="0.25">
      <c r="A118" s="15">
        <v>9</v>
      </c>
      <c r="B118" s="21" t="s">
        <v>65</v>
      </c>
      <c r="C118" s="8">
        <f t="shared" si="4"/>
        <v>253079.41</v>
      </c>
      <c r="D118" s="8">
        <f t="shared" si="4"/>
        <v>448244.22000000003</v>
      </c>
      <c r="E118" s="5">
        <f t="shared" si="5"/>
        <v>77.116036425088879</v>
      </c>
      <c r="F118" s="13">
        <v>253079.41</v>
      </c>
      <c r="G118" s="8">
        <f>[1]Табл.2.2!D119</f>
        <v>447944.22000000003</v>
      </c>
      <c r="H118" s="5">
        <f t="shared" si="6"/>
        <v>76.997496556515614</v>
      </c>
      <c r="I118" s="13">
        <v>0</v>
      </c>
      <c r="J118" s="8">
        <f>[1]Табл.2.2!F119</f>
        <v>300</v>
      </c>
      <c r="K118" s="5"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41204120.740000002</v>
      </c>
      <c r="D120" s="4">
        <f t="shared" si="4"/>
        <v>53170163.580000013</v>
      </c>
      <c r="E120" s="1">
        <f t="shared" si="5"/>
        <v>29.040888690493659</v>
      </c>
      <c r="F120" s="3">
        <v>35299671.910000004</v>
      </c>
      <c r="G120" s="4">
        <f>[1]Табл.2.2!D121</f>
        <v>41236459.120000012</v>
      </c>
      <c r="H120" s="1">
        <f t="shared" si="6"/>
        <v>16.818250393761261</v>
      </c>
      <c r="I120" s="3">
        <v>5904448.8299999991</v>
      </c>
      <c r="J120" s="4">
        <f>[1]Табл.2.2!F121</f>
        <v>11933704.460000001</v>
      </c>
      <c r="K120" s="1">
        <f t="shared" si="7"/>
        <v>102.11377562230481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36766342.400000006</v>
      </c>
      <c r="D122" s="8">
        <f t="shared" si="4"/>
        <v>47175558.230000012</v>
      </c>
      <c r="E122" s="5">
        <f t="shared" si="5"/>
        <v>28.311806806216339</v>
      </c>
      <c r="F122" s="16">
        <v>30940316.790000003</v>
      </c>
      <c r="G122" s="8">
        <f>[1]Табл.2.2!D123</f>
        <v>35432040.660000011</v>
      </c>
      <c r="H122" s="5">
        <f t="shared" si="6"/>
        <v>14.517381643137355</v>
      </c>
      <c r="I122" s="16">
        <v>5826025.6099999994</v>
      </c>
      <c r="J122" s="8">
        <f>[1]Табл.2.2!F123</f>
        <v>11743517.57</v>
      </c>
      <c r="K122" s="5">
        <f t="shared" si="7"/>
        <v>101.56996134453999</v>
      </c>
    </row>
    <row r="123" spans="1:11" x14ac:dyDescent="0.25">
      <c r="A123" s="38" t="s">
        <v>16</v>
      </c>
      <c r="B123" s="38"/>
      <c r="C123" s="8">
        <f t="shared" si="4"/>
        <v>4437778.3399999989</v>
      </c>
      <c r="D123" s="8">
        <f t="shared" si="4"/>
        <v>5994605.3499999996</v>
      </c>
      <c r="E123" s="5">
        <f t="shared" si="5"/>
        <v>35.081225124912407</v>
      </c>
      <c r="F123" s="16">
        <v>4359355.1199999992</v>
      </c>
      <c r="G123" s="8">
        <f>[1]Табл.2.2!D124</f>
        <v>5804418.46</v>
      </c>
      <c r="H123" s="5">
        <f t="shared" si="6"/>
        <v>33.148557532518737</v>
      </c>
      <c r="I123" s="16">
        <v>78423.22</v>
      </c>
      <c r="J123" s="8">
        <f>[1]Табл.2.2!F124</f>
        <v>190186.89</v>
      </c>
      <c r="K123" s="5">
        <f t="shared" si="7"/>
        <v>142.51349281501069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156325.28</v>
      </c>
      <c r="D125" s="8">
        <f t="shared" si="4"/>
        <v>135570.55000000002</v>
      </c>
      <c r="E125" s="5">
        <f t="shared" si="5"/>
        <v>-13.276630625577639</v>
      </c>
      <c r="F125" s="16">
        <v>156825.28</v>
      </c>
      <c r="G125" s="8">
        <f>[1]Табл.2.2!D126</f>
        <v>135570.55000000002</v>
      </c>
      <c r="H125" s="5">
        <f t="shared" si="6"/>
        <v>-13.553127403949148</v>
      </c>
      <c r="I125" s="16">
        <v>-500</v>
      </c>
      <c r="J125" s="8">
        <f>[1]Табл.2.2!F126</f>
        <v>0</v>
      </c>
      <c r="K125" s="5">
        <f t="shared" si="7"/>
        <v>-100</v>
      </c>
    </row>
    <row r="126" spans="1:11" x14ac:dyDescent="0.25">
      <c r="A126" s="18">
        <v>2</v>
      </c>
      <c r="B126" s="28" t="s">
        <v>61</v>
      </c>
      <c r="C126" s="8">
        <f t="shared" si="4"/>
        <v>62049.31</v>
      </c>
      <c r="D126" s="8">
        <f t="shared" si="4"/>
        <v>151993.16999999998</v>
      </c>
      <c r="E126" s="5">
        <f t="shared" si="5"/>
        <v>144.95545558846663</v>
      </c>
      <c r="F126" s="16">
        <v>62049.31</v>
      </c>
      <c r="G126" s="8">
        <f>[1]Табл.2.2!D127</f>
        <v>151993.16999999998</v>
      </c>
      <c r="H126" s="5">
        <f t="shared" si="6"/>
        <v>144.95545558846663</v>
      </c>
      <c r="I126" s="16">
        <v>0</v>
      </c>
      <c r="J126" s="8">
        <f>[1]Табл.2.2!F127</f>
        <v>0</v>
      </c>
      <c r="K126" s="5">
        <v>0</v>
      </c>
    </row>
    <row r="127" spans="1:11" x14ac:dyDescent="0.25">
      <c r="A127" s="18">
        <v>3</v>
      </c>
      <c r="B127" s="28" t="s">
        <v>60</v>
      </c>
      <c r="C127" s="8">
        <f t="shared" si="4"/>
        <v>290642.11000000004</v>
      </c>
      <c r="D127" s="8">
        <f t="shared" si="4"/>
        <v>442128.14999999997</v>
      </c>
      <c r="E127" s="5">
        <f t="shared" si="5"/>
        <v>52.121160281970106</v>
      </c>
      <c r="F127" s="16">
        <v>291142.11000000004</v>
      </c>
      <c r="G127" s="8">
        <f>[1]Табл.2.2!D128</f>
        <v>440628.14999999997</v>
      </c>
      <c r="H127" s="5">
        <f t="shared" si="6"/>
        <v>51.344698985660273</v>
      </c>
      <c r="I127" s="16">
        <v>-500</v>
      </c>
      <c r="J127" s="8">
        <f>[1]Табл.2.2!F128</f>
        <v>1500</v>
      </c>
      <c r="K127" s="5">
        <f t="shared" si="7"/>
        <v>-400</v>
      </c>
    </row>
    <row r="128" spans="1:11" x14ac:dyDescent="0.25">
      <c r="A128" s="18">
        <v>4</v>
      </c>
      <c r="B128" s="28" t="s">
        <v>59</v>
      </c>
      <c r="C128" s="8">
        <f t="shared" si="4"/>
        <v>225239.29999999996</v>
      </c>
      <c r="D128" s="8">
        <f t="shared" si="4"/>
        <v>209815.93</v>
      </c>
      <c r="E128" s="5">
        <f t="shared" si="5"/>
        <v>-6.8475483630076894</v>
      </c>
      <c r="F128" s="16">
        <v>225239.29999999996</v>
      </c>
      <c r="G128" s="8">
        <f>[1]Табл.2.2!D129</f>
        <v>209815.93</v>
      </c>
      <c r="H128" s="5">
        <f t="shared" si="6"/>
        <v>-6.8475483630076894</v>
      </c>
      <c r="I128" s="16">
        <v>0</v>
      </c>
      <c r="J128" s="8">
        <f>[1]Табл.2.2!F129</f>
        <v>0</v>
      </c>
      <c r="K128" s="5">
        <v>0</v>
      </c>
    </row>
    <row r="129" spans="1:11" x14ac:dyDescent="0.25">
      <c r="A129" s="18">
        <v>5</v>
      </c>
      <c r="B129" s="28" t="s">
        <v>58</v>
      </c>
      <c r="C129" s="8">
        <f t="shared" si="4"/>
        <v>93331.27</v>
      </c>
      <c r="D129" s="8">
        <f t="shared" si="4"/>
        <v>120159.42000000001</v>
      </c>
      <c r="E129" s="5">
        <f t="shared" si="5"/>
        <v>28.745081900203445</v>
      </c>
      <c r="F129" s="16">
        <v>93331.27</v>
      </c>
      <c r="G129" s="8">
        <f>[1]Табл.2.2!D130</f>
        <v>119159.42000000001</v>
      </c>
      <c r="H129" s="5">
        <f t="shared" si="6"/>
        <v>27.673629642026725</v>
      </c>
      <c r="I129" s="16">
        <v>0</v>
      </c>
      <c r="J129" s="8">
        <f>[1]Табл.2.2!F130</f>
        <v>1000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174978.62000000002</v>
      </c>
      <c r="D130" s="8">
        <f t="shared" si="4"/>
        <v>446176.64999999997</v>
      </c>
      <c r="E130" s="5">
        <f t="shared" si="5"/>
        <v>154.98923811377634</v>
      </c>
      <c r="F130" s="16">
        <v>162813.18000000002</v>
      </c>
      <c r="G130" s="8">
        <f>[1]Табл.2.2!D131</f>
        <v>440039.79</v>
      </c>
      <c r="H130" s="5">
        <f t="shared" si="6"/>
        <v>170.27283049197854</v>
      </c>
      <c r="I130" s="16">
        <v>12165.44</v>
      </c>
      <c r="J130" s="8">
        <f>[1]Табл.2.2!F131</f>
        <v>6136.86</v>
      </c>
      <c r="K130" s="5">
        <f t="shared" si="7"/>
        <v>-49.554968829734072</v>
      </c>
    </row>
    <row r="131" spans="1:11" x14ac:dyDescent="0.25">
      <c r="A131" s="18">
        <v>7</v>
      </c>
      <c r="B131" s="28" t="s">
        <v>56</v>
      </c>
      <c r="C131" s="8">
        <f t="shared" si="4"/>
        <v>2739219.3699999996</v>
      </c>
      <c r="D131" s="8">
        <f t="shared" si="4"/>
        <v>3490593.7500000005</v>
      </c>
      <c r="E131" s="5">
        <f t="shared" si="5"/>
        <v>27.430237542457263</v>
      </c>
      <c r="F131" s="16">
        <v>2699601.9999999995</v>
      </c>
      <c r="G131" s="8">
        <f>[1]Табл.2.2!D132</f>
        <v>3336312.9200000004</v>
      </c>
      <c r="H131" s="5">
        <f t="shared" si="6"/>
        <v>23.585362583077114</v>
      </c>
      <c r="I131" s="16">
        <v>39617.369999999995</v>
      </c>
      <c r="J131" s="8">
        <f>[1]Табл.2.2!F132</f>
        <v>154280.83000000002</v>
      </c>
      <c r="K131" s="5">
        <f t="shared" si="7"/>
        <v>289.42723860771184</v>
      </c>
    </row>
    <row r="132" spans="1:11" x14ac:dyDescent="0.25">
      <c r="A132" s="18">
        <v>8</v>
      </c>
      <c r="B132" s="28" t="s">
        <v>55</v>
      </c>
      <c r="C132" s="8">
        <f t="shared" si="4"/>
        <v>449934.63</v>
      </c>
      <c r="D132" s="8">
        <f t="shared" si="4"/>
        <v>462122.48</v>
      </c>
      <c r="E132" s="5">
        <f t="shared" si="5"/>
        <v>2.708804610127487</v>
      </c>
      <c r="F132" s="16">
        <v>427587.06</v>
      </c>
      <c r="G132" s="8">
        <f>[1]Табл.2.2!D133</f>
        <v>434853.27999999997</v>
      </c>
      <c r="H132" s="5">
        <f t="shared" si="6"/>
        <v>1.6993545127394611</v>
      </c>
      <c r="I132" s="16">
        <v>22347.57</v>
      </c>
      <c r="J132" s="8">
        <f>[1]Табл.2.2!F133</f>
        <v>27269.200000000001</v>
      </c>
      <c r="K132" s="5">
        <f t="shared" si="7"/>
        <v>22.023110342645765</v>
      </c>
    </row>
    <row r="133" spans="1:11" x14ac:dyDescent="0.25">
      <c r="A133" s="18">
        <v>9</v>
      </c>
      <c r="B133" s="28" t="s">
        <v>54</v>
      </c>
      <c r="C133" s="8">
        <f t="shared" si="4"/>
        <v>86630.76</v>
      </c>
      <c r="D133" s="8">
        <f t="shared" si="4"/>
        <v>326587.67999999993</v>
      </c>
      <c r="E133" s="5">
        <f t="shared" si="5"/>
        <v>276.98812754268801</v>
      </c>
      <c r="F133" s="16">
        <v>86630.76</v>
      </c>
      <c r="G133" s="8">
        <f>[1]Табл.2.2!D134</f>
        <v>326587.67999999993</v>
      </c>
      <c r="H133" s="5">
        <f t="shared" si="6"/>
        <v>276.98812754268801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94168.98000000001</v>
      </c>
      <c r="D134" s="8">
        <f t="shared" si="4"/>
        <v>109756.91</v>
      </c>
      <c r="E134" s="5">
        <f t="shared" si="5"/>
        <v>16.553147331531036</v>
      </c>
      <c r="F134" s="16">
        <v>88876.140000000014</v>
      </c>
      <c r="G134" s="8">
        <f>[1]Табл.2.2!D135</f>
        <v>109756.91</v>
      </c>
      <c r="H134" s="5">
        <f t="shared" si="6"/>
        <v>23.494235910785505</v>
      </c>
      <c r="I134" s="16">
        <v>5292.84</v>
      </c>
      <c r="J134" s="8">
        <f>[1]Табл.2.2!F135</f>
        <v>0</v>
      </c>
      <c r="K134" s="5">
        <f t="shared" si="7"/>
        <v>-100</v>
      </c>
    </row>
    <row r="135" spans="1:11" x14ac:dyDescent="0.25">
      <c r="A135" s="15">
        <v>11</v>
      </c>
      <c r="B135" s="21" t="s">
        <v>52</v>
      </c>
      <c r="C135" s="8">
        <f t="shared" si="4"/>
        <v>65258.710000000006</v>
      </c>
      <c r="D135" s="8">
        <f t="shared" si="4"/>
        <v>99700.66</v>
      </c>
      <c r="E135" s="5">
        <f t="shared" si="5"/>
        <v>52.777552605621509</v>
      </c>
      <c r="F135" s="13">
        <v>65258.710000000006</v>
      </c>
      <c r="G135" s="8">
        <f>[1]Табл.2.2!D136</f>
        <v>99700.66</v>
      </c>
      <c r="H135" s="5">
        <f t="shared" si="6"/>
        <v>52.777552605621509</v>
      </c>
      <c r="I135" s="13">
        <v>0</v>
      </c>
      <c r="J135" s="8">
        <f>[1]Табл.2.2!F136</f>
        <v>0</v>
      </c>
      <c r="K135" s="5">
        <v>0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44539705.330000006</v>
      </c>
      <c r="D137" s="4">
        <f t="shared" si="8"/>
        <v>41107744.339999989</v>
      </c>
      <c r="E137" s="1">
        <f t="shared" ref="E137:E199" si="9">D137/C137*100-100</f>
        <v>-7.7053967119274915</v>
      </c>
      <c r="F137" s="3">
        <v>26200351.300000004</v>
      </c>
      <c r="G137" s="4">
        <f>[1]Табл.2.2!D138</f>
        <v>30626027.609999992</v>
      </c>
      <c r="H137" s="1">
        <f t="shared" ref="H137:H199" si="10">G137/F137*100-100</f>
        <v>16.891667822789785</v>
      </c>
      <c r="I137" s="3">
        <v>18339354.030000001</v>
      </c>
      <c r="J137" s="4">
        <f>[1]Табл.2.2!F138</f>
        <v>10481716.73</v>
      </c>
      <c r="K137" s="1">
        <f t="shared" ref="K137:K199" si="11">J137/I137*100-100</f>
        <v>-42.845769197466112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39547168.710000008</v>
      </c>
      <c r="D139" s="8">
        <f t="shared" si="8"/>
        <v>33011140.169999991</v>
      </c>
      <c r="E139" s="5">
        <f t="shared" si="9"/>
        <v>-16.527171863879346</v>
      </c>
      <c r="F139" s="16">
        <v>22087992.790000007</v>
      </c>
      <c r="G139" s="8">
        <f>[1]Табл.2.2!D140</f>
        <v>24198862.61999999</v>
      </c>
      <c r="H139" s="5">
        <f t="shared" si="10"/>
        <v>9.5566394378562336</v>
      </c>
      <c r="I139" s="16">
        <v>17459175.920000002</v>
      </c>
      <c r="J139" s="8">
        <f>[1]Табл.2.2!F140</f>
        <v>8812277.5500000007</v>
      </c>
      <c r="K139" s="5">
        <f t="shared" si="11"/>
        <v>-49.526383201710701</v>
      </c>
    </row>
    <row r="140" spans="1:11" x14ac:dyDescent="0.25">
      <c r="A140" s="38" t="s">
        <v>16</v>
      </c>
      <c r="B140" s="38"/>
      <c r="C140" s="8">
        <f t="shared" si="8"/>
        <v>4992536.62</v>
      </c>
      <c r="D140" s="8">
        <f t="shared" si="8"/>
        <v>8096604.1699999999</v>
      </c>
      <c r="E140" s="5">
        <f t="shared" si="9"/>
        <v>62.174156871782742</v>
      </c>
      <c r="F140" s="16">
        <v>4112358.51</v>
      </c>
      <c r="G140" s="8">
        <f>[1]Табл.2.2!D141</f>
        <v>6427164.9900000002</v>
      </c>
      <c r="H140" s="5">
        <f t="shared" si="10"/>
        <v>56.289024275755565</v>
      </c>
      <c r="I140" s="16">
        <v>880178.11</v>
      </c>
      <c r="J140" s="8">
        <f>[1]Табл.2.2!F141</f>
        <v>1669439.18</v>
      </c>
      <c r="K140" s="5">
        <f t="shared" si="11"/>
        <v>89.670608827115672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667746.32999999996</v>
      </c>
      <c r="D142" s="8">
        <f t="shared" si="8"/>
        <v>545466.32000000007</v>
      </c>
      <c r="E142" s="5">
        <f t="shared" si="9"/>
        <v>-18.31234474924031</v>
      </c>
      <c r="F142" s="16">
        <v>379618.81999999995</v>
      </c>
      <c r="G142" s="8">
        <f>[1]Табл.2.2!D143</f>
        <v>545166.32000000007</v>
      </c>
      <c r="H142" s="5">
        <f t="shared" si="10"/>
        <v>43.608875871854877</v>
      </c>
      <c r="I142" s="16">
        <v>288127.51</v>
      </c>
      <c r="J142" s="8">
        <f>[1]Табл.2.2!F143</f>
        <v>300</v>
      </c>
      <c r="K142" s="5">
        <f t="shared" si="11"/>
        <v>-99.895879431991759</v>
      </c>
    </row>
    <row r="143" spans="1:11" x14ac:dyDescent="0.25">
      <c r="A143" s="18">
        <v>2</v>
      </c>
      <c r="B143" s="20" t="s">
        <v>48</v>
      </c>
      <c r="C143" s="8">
        <f t="shared" si="8"/>
        <v>818670.16999999969</v>
      </c>
      <c r="D143" s="8">
        <f t="shared" si="8"/>
        <v>1553107.27</v>
      </c>
      <c r="E143" s="5">
        <f t="shared" si="9"/>
        <v>89.710988248173322</v>
      </c>
      <c r="F143" s="16">
        <v>627481.89999999967</v>
      </c>
      <c r="G143" s="8">
        <f>[1]Табл.2.2!D144</f>
        <v>1299120.67</v>
      </c>
      <c r="H143" s="5">
        <f t="shared" si="10"/>
        <v>107.037154378477</v>
      </c>
      <c r="I143" s="16">
        <v>191188.27</v>
      </c>
      <c r="J143" s="8">
        <f>[1]Табл.2.2!F144</f>
        <v>253986.59999999998</v>
      </c>
      <c r="K143" s="5">
        <f t="shared" si="11"/>
        <v>32.846329955284375</v>
      </c>
    </row>
    <row r="144" spans="1:11" x14ac:dyDescent="0.25">
      <c r="A144" s="18">
        <v>3</v>
      </c>
      <c r="B144" s="20" t="s">
        <v>47</v>
      </c>
      <c r="C144" s="8">
        <f t="shared" si="8"/>
        <v>383755.43999999994</v>
      </c>
      <c r="D144" s="8">
        <f t="shared" si="8"/>
        <v>1042110.3200000002</v>
      </c>
      <c r="E144" s="5">
        <f t="shared" si="9"/>
        <v>171.55584296081912</v>
      </c>
      <c r="F144" s="16">
        <v>344914.22</v>
      </c>
      <c r="G144" s="8">
        <f>[1]Табл.2.2!D145</f>
        <v>1042110.3200000002</v>
      </c>
      <c r="H144" s="5">
        <f t="shared" si="10"/>
        <v>202.13608473434357</v>
      </c>
      <c r="I144" s="16">
        <v>38841.22</v>
      </c>
      <c r="J144" s="8">
        <f>[1]Табл.2.2!F145</f>
        <v>0</v>
      </c>
      <c r="K144" s="5">
        <f t="shared" si="11"/>
        <v>-100</v>
      </c>
    </row>
    <row r="145" spans="1:11" x14ac:dyDescent="0.25">
      <c r="A145" s="18">
        <v>4</v>
      </c>
      <c r="B145" s="20" t="s">
        <v>46</v>
      </c>
      <c r="C145" s="8">
        <f t="shared" si="8"/>
        <v>1795471.87</v>
      </c>
      <c r="D145" s="8">
        <f t="shared" si="8"/>
        <v>1842536.4699999997</v>
      </c>
      <c r="E145" s="5">
        <f t="shared" si="9"/>
        <v>2.6212942005044937</v>
      </c>
      <c r="F145" s="16">
        <v>1709398.4100000001</v>
      </c>
      <c r="G145" s="8">
        <f>[1]Табл.2.2!D146</f>
        <v>1767026.8399999996</v>
      </c>
      <c r="H145" s="5">
        <f t="shared" si="10"/>
        <v>3.3712696620560934</v>
      </c>
      <c r="I145" s="16">
        <v>86073.459999999992</v>
      </c>
      <c r="J145" s="8">
        <f>[1]Табл.2.2!F146</f>
        <v>75509.63</v>
      </c>
      <c r="K145" s="5">
        <f t="shared" si="11"/>
        <v>-12.273039796471508</v>
      </c>
    </row>
    <row r="146" spans="1:11" x14ac:dyDescent="0.25">
      <c r="A146" s="18">
        <v>5</v>
      </c>
      <c r="B146" s="20" t="s">
        <v>45</v>
      </c>
      <c r="C146" s="8">
        <f t="shared" si="8"/>
        <v>383645.87</v>
      </c>
      <c r="D146" s="8">
        <f t="shared" si="8"/>
        <v>337332.47999999998</v>
      </c>
      <c r="E146" s="5">
        <f t="shared" si="9"/>
        <v>-12.071911526116523</v>
      </c>
      <c r="F146" s="16">
        <v>182914.37999999998</v>
      </c>
      <c r="G146" s="8">
        <f>[1]Табл.2.2!D147</f>
        <v>33298.99</v>
      </c>
      <c r="H146" s="5">
        <f t="shared" si="10"/>
        <v>-81.795313195168148</v>
      </c>
      <c r="I146" s="16">
        <v>200731.49</v>
      </c>
      <c r="J146" s="8">
        <f>[1]Табл.2.2!F147</f>
        <v>304033.49</v>
      </c>
      <c r="K146" s="5">
        <f t="shared" si="11"/>
        <v>51.462777464562237</v>
      </c>
    </row>
    <row r="147" spans="1:11" x14ac:dyDescent="0.25">
      <c r="A147" s="18">
        <v>6</v>
      </c>
      <c r="B147" s="20" t="s">
        <v>44</v>
      </c>
      <c r="C147" s="8">
        <f t="shared" si="8"/>
        <v>728888.88000000012</v>
      </c>
      <c r="D147" s="8">
        <f t="shared" si="8"/>
        <v>2360893.9699999997</v>
      </c>
      <c r="E147" s="5">
        <f t="shared" si="9"/>
        <v>223.90314007808701</v>
      </c>
      <c r="F147" s="16">
        <v>647572.72000000009</v>
      </c>
      <c r="G147" s="8">
        <f>[1]Табл.2.2!D148</f>
        <v>1325284.51</v>
      </c>
      <c r="H147" s="5">
        <f t="shared" si="10"/>
        <v>104.65415992199297</v>
      </c>
      <c r="I147" s="16">
        <v>81316.160000000003</v>
      </c>
      <c r="J147" s="8">
        <f>[1]Табл.2.2!F148</f>
        <v>1035609.46</v>
      </c>
      <c r="K147" s="5" t="s">
        <v>158</v>
      </c>
    </row>
    <row r="148" spans="1:11" x14ac:dyDescent="0.25">
      <c r="A148" s="18">
        <v>7</v>
      </c>
      <c r="B148" s="20" t="s">
        <v>43</v>
      </c>
      <c r="C148" s="8">
        <f t="shared" si="8"/>
        <v>123223.76999999999</v>
      </c>
      <c r="D148" s="8">
        <f t="shared" si="8"/>
        <v>303000.4800000001</v>
      </c>
      <c r="E148" s="5">
        <f t="shared" si="9"/>
        <v>145.8945055811879</v>
      </c>
      <c r="F148" s="16">
        <v>129323.76999999999</v>
      </c>
      <c r="G148" s="8">
        <f>[1]Табл.2.2!D149</f>
        <v>303000.4800000001</v>
      </c>
      <c r="H148" s="5">
        <f t="shared" si="10"/>
        <v>134.29604627208138</v>
      </c>
      <c r="I148" s="16">
        <v>-6100</v>
      </c>
      <c r="J148" s="8">
        <f>[1]Табл.2.2!F149</f>
        <v>0</v>
      </c>
      <c r="K148" s="5">
        <f t="shared" si="11"/>
        <v>-100</v>
      </c>
    </row>
    <row r="149" spans="1:11" x14ac:dyDescent="0.25">
      <c r="A149" s="15">
        <v>8</v>
      </c>
      <c r="B149" s="19" t="s">
        <v>42</v>
      </c>
      <c r="C149" s="8">
        <f t="shared" si="8"/>
        <v>91134.29</v>
      </c>
      <c r="D149" s="8">
        <f t="shared" si="8"/>
        <v>112156.86</v>
      </c>
      <c r="E149" s="5">
        <f t="shared" si="9"/>
        <v>23.067683963961329</v>
      </c>
      <c r="F149" s="13">
        <v>91134.29</v>
      </c>
      <c r="G149" s="8">
        <f>[1]Табл.2.2!D150</f>
        <v>112156.86</v>
      </c>
      <c r="H149" s="5">
        <f t="shared" si="10"/>
        <v>23.067683963961329</v>
      </c>
      <c r="I149" s="13">
        <v>0</v>
      </c>
      <c r="J149" s="8">
        <f>[1]Табл.2.2!F150</f>
        <v>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25436596.340000004</v>
      </c>
      <c r="D151" s="4">
        <f t="shared" si="8"/>
        <v>31373700.839999989</v>
      </c>
      <c r="E151" s="1">
        <f t="shared" si="9"/>
        <v>23.340797725612617</v>
      </c>
      <c r="F151" s="3">
        <v>17730267</v>
      </c>
      <c r="G151" s="4">
        <f>[1]Табл.2.2!D152</f>
        <v>21620900.519999988</v>
      </c>
      <c r="H151" s="1">
        <f t="shared" si="10"/>
        <v>21.943457027466025</v>
      </c>
      <c r="I151" s="3">
        <v>7706329.3400000017</v>
      </c>
      <c r="J151" s="4">
        <f>[1]Табл.2.2!F152</f>
        <v>9752800.3200000003</v>
      </c>
      <c r="K151" s="1">
        <f t="shared" si="11"/>
        <v>26.555716602685436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19940402.140000001</v>
      </c>
      <c r="D153" s="8">
        <f t="shared" si="8"/>
        <v>25766682.269999988</v>
      </c>
      <c r="E153" s="5">
        <f t="shared" si="9"/>
        <v>29.218468559932404</v>
      </c>
      <c r="F153" s="16">
        <v>15539624.479999999</v>
      </c>
      <c r="G153" s="8">
        <f>[1]Табл.2.2!D154</f>
        <v>17885174.829999987</v>
      </c>
      <c r="H153" s="5">
        <f t="shared" si="10"/>
        <v>15.093996338320721</v>
      </c>
      <c r="I153" s="16">
        <v>4400777.6600000011</v>
      </c>
      <c r="J153" s="8">
        <f>[1]Табл.2.2!F154</f>
        <v>7881507.4400000004</v>
      </c>
      <c r="K153" s="5">
        <f t="shared" si="11"/>
        <v>79.093515940089503</v>
      </c>
    </row>
    <row r="154" spans="1:11" x14ac:dyDescent="0.25">
      <c r="A154" s="38" t="s">
        <v>16</v>
      </c>
      <c r="B154" s="38"/>
      <c r="C154" s="8">
        <f t="shared" si="8"/>
        <v>5496194.2000000002</v>
      </c>
      <c r="D154" s="8">
        <f t="shared" si="8"/>
        <v>5607018.5699999994</v>
      </c>
      <c r="E154" s="5">
        <f t="shared" si="9"/>
        <v>2.0163838097278131</v>
      </c>
      <c r="F154" s="16">
        <v>2190642.52</v>
      </c>
      <c r="G154" s="8">
        <f>[1]Табл.2.2!D155</f>
        <v>3735725.6899999995</v>
      </c>
      <c r="H154" s="5">
        <f t="shared" si="10"/>
        <v>70.531049949674099</v>
      </c>
      <c r="I154" s="16">
        <v>3305551.68</v>
      </c>
      <c r="J154" s="8">
        <f>[1]Табл.2.2!F155</f>
        <v>1871292.8800000001</v>
      </c>
      <c r="K154" s="5">
        <f t="shared" si="11"/>
        <v>-43.389392720067832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186777.68</v>
      </c>
      <c r="D156" s="8">
        <f t="shared" si="8"/>
        <v>206149.41999999995</v>
      </c>
      <c r="E156" s="5">
        <f t="shared" si="9"/>
        <v>10.371549748342517</v>
      </c>
      <c r="F156" s="16">
        <v>146988.24</v>
      </c>
      <c r="G156" s="8">
        <f>[1]Табл.2.2!D157</f>
        <v>174859.97999999995</v>
      </c>
      <c r="H156" s="5">
        <f t="shared" si="10"/>
        <v>18.961884297682573</v>
      </c>
      <c r="I156" s="16">
        <v>39789.440000000002</v>
      </c>
      <c r="J156" s="8">
        <f>[1]Табл.2.2!F157</f>
        <v>31289.439999999999</v>
      </c>
      <c r="K156" s="5">
        <f t="shared" si="11"/>
        <v>-21.36245194704928</v>
      </c>
    </row>
    <row r="157" spans="1:11" x14ac:dyDescent="0.25">
      <c r="A157" s="18">
        <v>2</v>
      </c>
      <c r="B157" s="28" t="s">
        <v>38</v>
      </c>
      <c r="C157" s="8">
        <f t="shared" si="8"/>
        <v>977749.62000000011</v>
      </c>
      <c r="D157" s="8">
        <f t="shared" si="8"/>
        <v>1521079.6399999997</v>
      </c>
      <c r="E157" s="5">
        <f t="shared" si="9"/>
        <v>55.569443228216187</v>
      </c>
      <c r="F157" s="16">
        <v>126482.70000000001</v>
      </c>
      <c r="G157" s="8">
        <f>[1]Табл.2.2!D158</f>
        <v>1055230.1399999997</v>
      </c>
      <c r="H157" s="5" t="s">
        <v>158</v>
      </c>
      <c r="I157" s="16">
        <v>851266.92</v>
      </c>
      <c r="J157" s="8">
        <f>[1]Табл.2.2!F158</f>
        <v>465849.5</v>
      </c>
      <c r="K157" s="5">
        <f t="shared" si="11"/>
        <v>-45.275742654254678</v>
      </c>
    </row>
    <row r="158" spans="1:11" x14ac:dyDescent="0.25">
      <c r="A158" s="18">
        <v>3</v>
      </c>
      <c r="B158" s="28" t="s">
        <v>37</v>
      </c>
      <c r="C158" s="8">
        <f t="shared" si="8"/>
        <v>553726.6</v>
      </c>
      <c r="D158" s="8">
        <f t="shared" si="8"/>
        <v>484261.30000000005</v>
      </c>
      <c r="E158" s="5">
        <f t="shared" si="9"/>
        <v>-12.545053822590418</v>
      </c>
      <c r="F158" s="16">
        <v>163210.6</v>
      </c>
      <c r="G158" s="8">
        <f>[1]Табл.2.2!D159</f>
        <v>231501.41</v>
      </c>
      <c r="H158" s="5">
        <f t="shared" si="10"/>
        <v>41.84214138052306</v>
      </c>
      <c r="I158" s="16">
        <v>390516</v>
      </c>
      <c r="J158" s="8">
        <f>[1]Табл.2.2!F159</f>
        <v>252759.89</v>
      </c>
      <c r="K158" s="5">
        <f t="shared" si="11"/>
        <v>-35.275407409683595</v>
      </c>
    </row>
    <row r="159" spans="1:11" x14ac:dyDescent="0.25">
      <c r="A159" s="18">
        <v>4</v>
      </c>
      <c r="B159" s="28" t="s">
        <v>36</v>
      </c>
      <c r="C159" s="8">
        <f t="shared" si="8"/>
        <v>517542.1</v>
      </c>
      <c r="D159" s="8">
        <f t="shared" si="8"/>
        <v>453236.24000000005</v>
      </c>
      <c r="E159" s="5">
        <f t="shared" si="9"/>
        <v>-12.425242313620473</v>
      </c>
      <c r="F159" s="16">
        <v>149490.00999999998</v>
      </c>
      <c r="G159" s="8">
        <f>[1]Табл.2.2!D160</f>
        <v>216402.14000000004</v>
      </c>
      <c r="H159" s="5">
        <f t="shared" si="10"/>
        <v>44.760268595874777</v>
      </c>
      <c r="I159" s="16">
        <v>368052.09</v>
      </c>
      <c r="J159" s="8">
        <f>[1]Табл.2.2!F160</f>
        <v>236834.1</v>
      </c>
      <c r="K159" s="5">
        <f t="shared" si="11"/>
        <v>-35.652015995887979</v>
      </c>
    </row>
    <row r="160" spans="1:11" x14ac:dyDescent="0.25">
      <c r="A160" s="18">
        <v>5</v>
      </c>
      <c r="B160" s="28" t="s">
        <v>35</v>
      </c>
      <c r="C160" s="8">
        <f t="shared" si="8"/>
        <v>1943004.73</v>
      </c>
      <c r="D160" s="8">
        <f t="shared" si="8"/>
        <v>1968417.16</v>
      </c>
      <c r="E160" s="5">
        <f t="shared" si="9"/>
        <v>1.3078933678149127</v>
      </c>
      <c r="F160" s="16">
        <v>1351668.96</v>
      </c>
      <c r="G160" s="8">
        <f>[1]Табл.2.2!D161</f>
        <v>1658030.16</v>
      </c>
      <c r="H160" s="5">
        <f t="shared" si="10"/>
        <v>22.665401741562505</v>
      </c>
      <c r="I160" s="16">
        <v>591335.77</v>
      </c>
      <c r="J160" s="8">
        <f>[1]Табл.2.2!F161</f>
        <v>310387</v>
      </c>
      <c r="K160" s="5">
        <f t="shared" si="11"/>
        <v>-47.510870177868661</v>
      </c>
    </row>
    <row r="161" spans="1:11" x14ac:dyDescent="0.25">
      <c r="A161" s="18">
        <v>6</v>
      </c>
      <c r="B161" s="28" t="s">
        <v>34</v>
      </c>
      <c r="C161" s="8">
        <f t="shared" si="8"/>
        <v>581765.06000000006</v>
      </c>
      <c r="D161" s="8">
        <f t="shared" si="8"/>
        <v>287004.20999999996</v>
      </c>
      <c r="E161" s="5">
        <f t="shared" si="9"/>
        <v>-50.666647116965066</v>
      </c>
      <c r="F161" s="16">
        <v>114148.68</v>
      </c>
      <c r="G161" s="8">
        <f>[1]Табл.2.2!D162</f>
        <v>153783.71</v>
      </c>
      <c r="H161" s="5">
        <f t="shared" si="10"/>
        <v>34.722285005836255</v>
      </c>
      <c r="I161" s="16">
        <v>467616.38</v>
      </c>
      <c r="J161" s="8">
        <f>[1]Табл.2.2!F162</f>
        <v>133220.5</v>
      </c>
      <c r="K161" s="5">
        <f t="shared" si="11"/>
        <v>-71.510728516396284</v>
      </c>
    </row>
    <row r="162" spans="1:11" x14ac:dyDescent="0.25">
      <c r="A162" s="15">
        <v>7</v>
      </c>
      <c r="B162" s="21" t="s">
        <v>33</v>
      </c>
      <c r="C162" s="8">
        <f t="shared" si="8"/>
        <v>735628.40999999992</v>
      </c>
      <c r="D162" s="8">
        <f t="shared" si="8"/>
        <v>686870.60000000009</v>
      </c>
      <c r="E162" s="5">
        <f t="shared" si="9"/>
        <v>-6.6280487998009505</v>
      </c>
      <c r="F162" s="13">
        <v>138653.33000000002</v>
      </c>
      <c r="G162" s="8">
        <f>[1]Табл.2.2!D163</f>
        <v>245918.15000000002</v>
      </c>
      <c r="H162" s="5">
        <f t="shared" si="10"/>
        <v>77.361878001776063</v>
      </c>
      <c r="I162" s="13">
        <v>596975.07999999996</v>
      </c>
      <c r="J162" s="8">
        <f>[1]Табл.2.2!F163</f>
        <v>440952.45</v>
      </c>
      <c r="K162" s="5">
        <f t="shared" si="11"/>
        <v>-26.135534836730528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48766305.25</v>
      </c>
      <c r="D164" s="4">
        <f t="shared" si="8"/>
        <v>75902672.069999978</v>
      </c>
      <c r="E164" s="1">
        <f t="shared" si="9"/>
        <v>55.645730552859504</v>
      </c>
      <c r="F164" s="3">
        <v>43284004.160000004</v>
      </c>
      <c r="G164" s="4">
        <f>[1]Табл.2.2!D165</f>
        <v>59601173.939999983</v>
      </c>
      <c r="H164" s="1">
        <f t="shared" si="10"/>
        <v>37.697921198979913</v>
      </c>
      <c r="I164" s="3">
        <v>5482301.0899999999</v>
      </c>
      <c r="J164" s="4">
        <f>[1]Табл.2.2!F165</f>
        <v>16301498.130000001</v>
      </c>
      <c r="K164" s="1">
        <f t="shared" si="11"/>
        <v>197.34773523721225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40270394.240000002</v>
      </c>
      <c r="D166" s="8">
        <f t="shared" si="8"/>
        <v>62682671.029999986</v>
      </c>
      <c r="E166" s="5">
        <f t="shared" si="9"/>
        <v>55.654475733287427</v>
      </c>
      <c r="F166" s="16">
        <v>35137556.490000002</v>
      </c>
      <c r="G166" s="8">
        <f>[1]Табл.2.2!D167</f>
        <v>46479114.859999985</v>
      </c>
      <c r="H166" s="5">
        <f t="shared" si="10"/>
        <v>32.27759555001424</v>
      </c>
      <c r="I166" s="16">
        <v>5132837.75</v>
      </c>
      <c r="J166" s="8">
        <f>[1]Табл.2.2!F167</f>
        <v>16203556.17</v>
      </c>
      <c r="K166" s="5">
        <f t="shared" si="11"/>
        <v>215.68416846996575</v>
      </c>
    </row>
    <row r="167" spans="1:11" x14ac:dyDescent="0.25">
      <c r="A167" s="38" t="s">
        <v>16</v>
      </c>
      <c r="B167" s="38"/>
      <c r="C167" s="8">
        <f t="shared" si="8"/>
        <v>8495911.0099999998</v>
      </c>
      <c r="D167" s="8">
        <f t="shared" si="8"/>
        <v>13220001.040000001</v>
      </c>
      <c r="E167" s="5">
        <f t="shared" si="9"/>
        <v>55.60427862814916</v>
      </c>
      <c r="F167" s="16">
        <v>8146447.6699999999</v>
      </c>
      <c r="G167" s="8">
        <f>[1]Табл.2.2!D168</f>
        <v>13122059.08</v>
      </c>
      <c r="H167" s="5">
        <f t="shared" si="10"/>
        <v>61.077068331551686</v>
      </c>
      <c r="I167" s="16">
        <v>349463.34</v>
      </c>
      <c r="J167" s="8">
        <f>[1]Табл.2.2!F168</f>
        <v>97941.959999999992</v>
      </c>
      <c r="K167" s="5">
        <f t="shared" si="11"/>
        <v>-71.97360959235381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421116.13999999996</v>
      </c>
      <c r="D169" s="8">
        <f t="shared" si="8"/>
        <v>624616.56999999995</v>
      </c>
      <c r="E169" s="5">
        <f t="shared" si="9"/>
        <v>48.324063285724463</v>
      </c>
      <c r="F169" s="16">
        <v>388116.13999999996</v>
      </c>
      <c r="G169" s="8">
        <f>[1]Табл.2.2!D170</f>
        <v>566716.56999999995</v>
      </c>
      <c r="H169" s="5">
        <f t="shared" si="10"/>
        <v>46.017264316809928</v>
      </c>
      <c r="I169" s="16">
        <v>33000</v>
      </c>
      <c r="J169" s="8">
        <f>[1]Табл.2.2!F170</f>
        <v>57900</v>
      </c>
      <c r="K169" s="5">
        <f t="shared" si="11"/>
        <v>75.454545454545467</v>
      </c>
    </row>
    <row r="170" spans="1:11" x14ac:dyDescent="0.25">
      <c r="A170" s="18">
        <v>2</v>
      </c>
      <c r="B170" s="20" t="s">
        <v>29</v>
      </c>
      <c r="C170" s="8">
        <f t="shared" si="8"/>
        <v>457653.11</v>
      </c>
      <c r="D170" s="8">
        <f t="shared" si="8"/>
        <v>368611.3</v>
      </c>
      <c r="E170" s="5">
        <f t="shared" si="9"/>
        <v>-19.456179375684783</v>
      </c>
      <c r="F170" s="16">
        <v>172653.11000000002</v>
      </c>
      <c r="G170" s="8">
        <f>[1]Табл.2.2!D171</f>
        <v>368311.3</v>
      </c>
      <c r="H170" s="5">
        <f t="shared" si="10"/>
        <v>113.3244515549126</v>
      </c>
      <c r="I170" s="16">
        <v>285000</v>
      </c>
      <c r="J170" s="8">
        <f>[1]Табл.2.2!F171</f>
        <v>300</v>
      </c>
      <c r="K170" s="5">
        <f t="shared" si="11"/>
        <v>-99.89473684210526</v>
      </c>
    </row>
    <row r="171" spans="1:11" x14ac:dyDescent="0.25">
      <c r="A171" s="18">
        <v>3</v>
      </c>
      <c r="B171" s="20" t="s">
        <v>28</v>
      </c>
      <c r="C171" s="8">
        <f t="shared" si="8"/>
        <v>422588.17</v>
      </c>
      <c r="D171" s="8">
        <f t="shared" si="8"/>
        <v>1406774.05</v>
      </c>
      <c r="E171" s="5">
        <f t="shared" si="9"/>
        <v>232.89480157478147</v>
      </c>
      <c r="F171" s="16">
        <v>422588.17</v>
      </c>
      <c r="G171" s="8">
        <f>[1]Табл.2.2!D172</f>
        <v>1406774.05</v>
      </c>
      <c r="H171" s="5">
        <f t="shared" si="10"/>
        <v>232.89480157478147</v>
      </c>
      <c r="I171" s="16">
        <v>0</v>
      </c>
      <c r="J171" s="8">
        <f>[1]Табл.2.2!F172</f>
        <v>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1723418.49</v>
      </c>
      <c r="D172" s="8">
        <f t="shared" si="8"/>
        <v>1697283.1600000001</v>
      </c>
      <c r="E172" s="5">
        <f t="shared" si="9"/>
        <v>-1.5164819312110183</v>
      </c>
      <c r="F172" s="16">
        <v>1718066.24</v>
      </c>
      <c r="G172" s="8">
        <f>[1]Табл.2.2!D173</f>
        <v>1694525.36</v>
      </c>
      <c r="H172" s="5">
        <f t="shared" si="10"/>
        <v>-1.3701962969716419</v>
      </c>
      <c r="I172" s="16">
        <v>5352.25</v>
      </c>
      <c r="J172" s="8">
        <f>[1]Табл.2.2!F173</f>
        <v>2757.8</v>
      </c>
      <c r="K172" s="5">
        <f t="shared" si="11"/>
        <v>-48.474006259049929</v>
      </c>
    </row>
    <row r="173" spans="1:11" ht="22.5" x14ac:dyDescent="0.25">
      <c r="A173" s="18">
        <v>5</v>
      </c>
      <c r="B173" s="20" t="s">
        <v>26</v>
      </c>
      <c r="C173" s="8">
        <f t="shared" si="8"/>
        <v>511694.14</v>
      </c>
      <c r="D173" s="8">
        <f t="shared" si="8"/>
        <v>661484.94999999995</v>
      </c>
      <c r="E173" s="5">
        <f t="shared" si="9"/>
        <v>29.2735050669136</v>
      </c>
      <c r="F173" s="16">
        <v>511694.14</v>
      </c>
      <c r="G173" s="8">
        <f>[1]Табл.2.2!D174</f>
        <v>661484.94999999995</v>
      </c>
      <c r="H173" s="5">
        <f t="shared" si="10"/>
        <v>29.2735050669136</v>
      </c>
      <c r="I173" s="16">
        <v>0</v>
      </c>
      <c r="J173" s="8">
        <f>[1]Табл.2.2!F174</f>
        <v>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859433.22</v>
      </c>
      <c r="D174" s="8">
        <f t="shared" si="8"/>
        <v>658486.19000000006</v>
      </c>
      <c r="E174" s="5">
        <f t="shared" si="9"/>
        <v>-23.381343113546379</v>
      </c>
      <c r="F174" s="16">
        <v>859433.22</v>
      </c>
      <c r="G174" s="8">
        <f>[1]Табл.2.2!D175</f>
        <v>658486.19000000006</v>
      </c>
      <c r="H174" s="5">
        <f t="shared" si="10"/>
        <v>-23.381343113546379</v>
      </c>
      <c r="I174" s="16">
        <v>0</v>
      </c>
      <c r="J174" s="8">
        <f>[1]Табл.2.2!F175</f>
        <v>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121323.20999999999</v>
      </c>
      <c r="D175" s="8">
        <f t="shared" si="8"/>
        <v>762509.04999999993</v>
      </c>
      <c r="E175" s="5" t="s">
        <v>158</v>
      </c>
      <c r="F175" s="16">
        <v>121323.20999999999</v>
      </c>
      <c r="G175" s="8">
        <f>[1]Табл.2.2!D176</f>
        <v>758609.04999999993</v>
      </c>
      <c r="H175" s="5" t="s">
        <v>158</v>
      </c>
      <c r="I175" s="16">
        <v>0</v>
      </c>
      <c r="J175" s="8">
        <f>[1]Табл.2.2!F176</f>
        <v>3900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708336.38000000012</v>
      </c>
      <c r="D176" s="8">
        <f t="shared" si="8"/>
        <v>1181000.7599999998</v>
      </c>
      <c r="E176" s="5">
        <f t="shared" si="9"/>
        <v>66.728801928823657</v>
      </c>
      <c r="F176" s="16">
        <v>692136.38000000012</v>
      </c>
      <c r="G176" s="8">
        <f>[1]Табл.2.2!D177</f>
        <v>1159700.7599999998</v>
      </c>
      <c r="H176" s="5">
        <f t="shared" si="10"/>
        <v>67.553793372340806</v>
      </c>
      <c r="I176" s="16">
        <v>16200</v>
      </c>
      <c r="J176" s="8">
        <f>[1]Табл.2.2!F177</f>
        <v>21300</v>
      </c>
      <c r="K176" s="5">
        <f t="shared" si="11"/>
        <v>31.481481481481495</v>
      </c>
    </row>
    <row r="177" spans="1:11" x14ac:dyDescent="0.25">
      <c r="A177" s="18">
        <v>9</v>
      </c>
      <c r="B177" s="20" t="s">
        <v>22</v>
      </c>
      <c r="C177" s="8">
        <f t="shared" si="8"/>
        <v>159117.48000000001</v>
      </c>
      <c r="D177" s="8">
        <f t="shared" si="8"/>
        <v>352609.33999999997</v>
      </c>
      <c r="E177" s="5">
        <f t="shared" si="9"/>
        <v>121.60314504729456</v>
      </c>
      <c r="F177" s="16">
        <v>153906.39000000001</v>
      </c>
      <c r="G177" s="8">
        <f>[1]Табл.2.2!D178</f>
        <v>350126.8</v>
      </c>
      <c r="H177" s="5">
        <f t="shared" si="10"/>
        <v>127.49334839183737</v>
      </c>
      <c r="I177" s="16">
        <v>5211.09</v>
      </c>
      <c r="J177" s="8">
        <f>[1]Табл.2.2!F178</f>
        <v>2482.54</v>
      </c>
      <c r="K177" s="5">
        <f t="shared" si="11"/>
        <v>-52.360446662790324</v>
      </c>
    </row>
    <row r="178" spans="1:11" x14ac:dyDescent="0.25">
      <c r="A178" s="18">
        <v>10</v>
      </c>
      <c r="B178" s="20" t="s">
        <v>21</v>
      </c>
      <c r="C178" s="8">
        <f t="shared" si="8"/>
        <v>208623.37999999998</v>
      </c>
      <c r="D178" s="8">
        <f t="shared" si="8"/>
        <v>1337427.8400000003</v>
      </c>
      <c r="E178" s="5" t="s">
        <v>158</v>
      </c>
      <c r="F178" s="16">
        <v>208623.37999999998</v>
      </c>
      <c r="G178" s="8">
        <f>[1]Табл.2.2!D179</f>
        <v>1329826.2200000002</v>
      </c>
      <c r="H178" s="5" t="s">
        <v>158</v>
      </c>
      <c r="I178" s="16">
        <v>0</v>
      </c>
      <c r="J178" s="8">
        <f>[1]Табл.2.2!F179</f>
        <v>7601.62</v>
      </c>
      <c r="K178" s="5">
        <v>0</v>
      </c>
    </row>
    <row r="179" spans="1:11" x14ac:dyDescent="0.25">
      <c r="A179" s="15">
        <v>11</v>
      </c>
      <c r="B179" s="19" t="s">
        <v>20</v>
      </c>
      <c r="C179" s="8">
        <f t="shared" si="8"/>
        <v>2902607.2900000005</v>
      </c>
      <c r="D179" s="8">
        <f t="shared" si="8"/>
        <v>4169197.83</v>
      </c>
      <c r="E179" s="5">
        <f t="shared" si="9"/>
        <v>43.636303965873367</v>
      </c>
      <c r="F179" s="13">
        <v>2897907.2900000005</v>
      </c>
      <c r="G179" s="8">
        <f>[1]Табл.2.2!D180</f>
        <v>4167497.83</v>
      </c>
      <c r="H179" s="5">
        <f t="shared" si="10"/>
        <v>43.810598923611508</v>
      </c>
      <c r="I179" s="13">
        <v>4700</v>
      </c>
      <c r="J179" s="8">
        <f>[1]Табл.2.2!F180</f>
        <v>1700</v>
      </c>
      <c r="K179" s="5">
        <f t="shared" si="11"/>
        <v>-63.829787234042549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41332564.730000012</v>
      </c>
      <c r="D181" s="4">
        <f t="shared" si="8"/>
        <v>42665218.839999996</v>
      </c>
      <c r="E181" s="1">
        <f t="shared" si="9"/>
        <v>3.2242231245638493</v>
      </c>
      <c r="F181" s="3">
        <v>32525123.22000001</v>
      </c>
      <c r="G181" s="4">
        <f>[1]Табл.2.2!D182</f>
        <v>30563072.289999995</v>
      </c>
      <c r="H181" s="1">
        <f t="shared" si="10"/>
        <v>-6.0324165929478539</v>
      </c>
      <c r="I181" s="3">
        <v>8807441.5099999998</v>
      </c>
      <c r="J181" s="4">
        <f>[1]Табл.2.2!F182</f>
        <v>12102146.549999999</v>
      </c>
      <c r="K181" s="1">
        <f t="shared" si="11"/>
        <v>37.4081966511975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36337486.81000001</v>
      </c>
      <c r="D183" s="8">
        <f t="shared" si="8"/>
        <v>36194889.389999993</v>
      </c>
      <c r="E183" s="5">
        <f t="shared" si="9"/>
        <v>-0.39242510288514154</v>
      </c>
      <c r="F183" s="16">
        <v>28150940.020000011</v>
      </c>
      <c r="G183" s="8">
        <f>[1]Табл.2.2!D184</f>
        <v>25215772.559999995</v>
      </c>
      <c r="H183" s="5">
        <f t="shared" si="10"/>
        <v>-10.426534452898224</v>
      </c>
      <c r="I183" s="16">
        <v>8186546.7899999991</v>
      </c>
      <c r="J183" s="8">
        <f>[1]Табл.2.2!F184</f>
        <v>10979116.829999998</v>
      </c>
      <c r="K183" s="5">
        <f t="shared" si="11"/>
        <v>34.111697051694222</v>
      </c>
    </row>
    <row r="184" spans="1:11" x14ac:dyDescent="0.25">
      <c r="A184" s="38" t="s">
        <v>16</v>
      </c>
      <c r="B184" s="38"/>
      <c r="C184" s="8">
        <f t="shared" si="8"/>
        <v>4995077.92</v>
      </c>
      <c r="D184" s="8">
        <f t="shared" si="8"/>
        <v>6470329.4500000002</v>
      </c>
      <c r="E184" s="5">
        <f t="shared" si="9"/>
        <v>29.534104444961287</v>
      </c>
      <c r="F184" s="16">
        <v>4374183.2</v>
      </c>
      <c r="G184" s="8">
        <f>[1]Табл.2.2!D185</f>
        <v>5347299.7300000004</v>
      </c>
      <c r="H184" s="5">
        <f t="shared" si="10"/>
        <v>22.246816960021249</v>
      </c>
      <c r="I184" s="16">
        <v>620894.71999999997</v>
      </c>
      <c r="J184" s="8">
        <f>[1]Табл.2.2!F185</f>
        <v>1123029.72</v>
      </c>
      <c r="K184" s="5">
        <f t="shared" si="11"/>
        <v>80.87280883947605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186161.83000000002</v>
      </c>
      <c r="D186" s="8">
        <f t="shared" si="8"/>
        <v>343223.94999999995</v>
      </c>
      <c r="E186" s="5">
        <f t="shared" si="9"/>
        <v>84.368594786589654</v>
      </c>
      <c r="F186" s="16">
        <v>130343.97</v>
      </c>
      <c r="G186" s="8">
        <f>[1]Табл.2.2!D187</f>
        <v>264812.51999999996</v>
      </c>
      <c r="H186" s="5">
        <f t="shared" si="10"/>
        <v>103.16438113707903</v>
      </c>
      <c r="I186" s="16">
        <v>55817.86</v>
      </c>
      <c r="J186" s="8">
        <f>[1]Табл.2.2!F187</f>
        <v>78411.429999999993</v>
      </c>
      <c r="K186" s="5">
        <f t="shared" si="11"/>
        <v>40.477313175388645</v>
      </c>
    </row>
    <row r="187" spans="1:11" x14ac:dyDescent="0.25">
      <c r="A187" s="18">
        <v>2</v>
      </c>
      <c r="B187" s="17" t="s">
        <v>13</v>
      </c>
      <c r="C187" s="8">
        <f t="shared" si="8"/>
        <v>44619.28</v>
      </c>
      <c r="D187" s="8">
        <f t="shared" si="8"/>
        <v>95318.890000000014</v>
      </c>
      <c r="E187" s="5">
        <f t="shared" si="9"/>
        <v>113.62713607211953</v>
      </c>
      <c r="F187" s="16">
        <v>31103.56</v>
      </c>
      <c r="G187" s="8">
        <f>[1]Табл.2.2!D188</f>
        <v>55576.710000000006</v>
      </c>
      <c r="H187" s="5">
        <f t="shared" si="10"/>
        <v>78.6827938666828</v>
      </c>
      <c r="I187" s="16">
        <v>13515.72</v>
      </c>
      <c r="J187" s="8">
        <f>[1]Табл.2.2!F188</f>
        <v>39742.18</v>
      </c>
      <c r="K187" s="5">
        <f t="shared" si="11"/>
        <v>194.04412047600869</v>
      </c>
    </row>
    <row r="188" spans="1:11" x14ac:dyDescent="0.25">
      <c r="A188" s="18">
        <v>3</v>
      </c>
      <c r="B188" s="17" t="s">
        <v>12</v>
      </c>
      <c r="C188" s="8">
        <f t="shared" si="8"/>
        <v>216789.30999999997</v>
      </c>
      <c r="D188" s="8">
        <f t="shared" si="8"/>
        <v>205141.32</v>
      </c>
      <c r="E188" s="5">
        <f t="shared" si="9"/>
        <v>-5.3729540446436062</v>
      </c>
      <c r="F188" s="16">
        <v>199505.81999999998</v>
      </c>
      <c r="G188" s="8">
        <f>[1]Табл.2.2!D189</f>
        <v>98863.38</v>
      </c>
      <c r="H188" s="5">
        <f t="shared" si="10"/>
        <v>-50.445866692009275</v>
      </c>
      <c r="I188" s="16">
        <v>17283.490000000002</v>
      </c>
      <c r="J188" s="8">
        <f>[1]Табл.2.2!F189</f>
        <v>106277.94</v>
      </c>
      <c r="K188" s="5" t="s">
        <v>158</v>
      </c>
    </row>
    <row r="189" spans="1:11" x14ac:dyDescent="0.25">
      <c r="A189" s="18">
        <v>4</v>
      </c>
      <c r="B189" s="17" t="s">
        <v>11</v>
      </c>
      <c r="C189" s="8">
        <f t="shared" si="8"/>
        <v>226342.55999999997</v>
      </c>
      <c r="D189" s="8">
        <f t="shared" si="8"/>
        <v>251249.15000000002</v>
      </c>
      <c r="E189" s="5">
        <f t="shared" si="9"/>
        <v>11.0039358042076</v>
      </c>
      <c r="F189" s="16">
        <v>164995.71999999997</v>
      </c>
      <c r="G189" s="8">
        <f>[1]Табл.2.2!D190</f>
        <v>176298.11000000004</v>
      </c>
      <c r="H189" s="5">
        <f t="shared" si="10"/>
        <v>6.8501110210616787</v>
      </c>
      <c r="I189" s="16">
        <v>61346.84</v>
      </c>
      <c r="J189" s="8">
        <f>[1]Табл.2.2!F190</f>
        <v>74951.039999999994</v>
      </c>
      <c r="K189" s="5">
        <f t="shared" si="11"/>
        <v>22.17587735570406</v>
      </c>
    </row>
    <row r="190" spans="1:11" x14ac:dyDescent="0.25">
      <c r="A190" s="18">
        <v>5</v>
      </c>
      <c r="B190" s="17" t="s">
        <v>10</v>
      </c>
      <c r="C190" s="8">
        <f t="shared" si="8"/>
        <v>234948.16</v>
      </c>
      <c r="D190" s="8">
        <f t="shared" si="8"/>
        <v>340305.01</v>
      </c>
      <c r="E190" s="5">
        <f t="shared" si="9"/>
        <v>44.842594213123448</v>
      </c>
      <c r="F190" s="16">
        <v>182617</v>
      </c>
      <c r="G190" s="8">
        <f>[1]Табл.2.2!D191</f>
        <v>169928.58</v>
      </c>
      <c r="H190" s="5">
        <f t="shared" si="10"/>
        <v>-6.9481045028666557</v>
      </c>
      <c r="I190" s="16">
        <v>52331.16</v>
      </c>
      <c r="J190" s="8">
        <f>[1]Табл.2.2!F191</f>
        <v>170376.43</v>
      </c>
      <c r="K190" s="5">
        <f t="shared" si="11"/>
        <v>225.57357796005283</v>
      </c>
    </row>
    <row r="191" spans="1:11" x14ac:dyDescent="0.25">
      <c r="A191" s="18">
        <v>6</v>
      </c>
      <c r="B191" s="17" t="s">
        <v>9</v>
      </c>
      <c r="C191" s="8">
        <f t="shared" si="8"/>
        <v>320636.24</v>
      </c>
      <c r="D191" s="8">
        <f t="shared" si="8"/>
        <v>391295.26</v>
      </c>
      <c r="E191" s="5">
        <f t="shared" si="9"/>
        <v>22.037128429400241</v>
      </c>
      <c r="F191" s="16">
        <v>256377.72</v>
      </c>
      <c r="G191" s="8">
        <f>[1]Табл.2.2!D192</f>
        <v>302671.19</v>
      </c>
      <c r="H191" s="5">
        <f t="shared" si="10"/>
        <v>18.056744556430246</v>
      </c>
      <c r="I191" s="16">
        <v>64258.52</v>
      </c>
      <c r="J191" s="8">
        <f>[1]Табл.2.2!F192</f>
        <v>88624.07</v>
      </c>
      <c r="K191" s="5">
        <f t="shared" si="11"/>
        <v>37.918006826176509</v>
      </c>
    </row>
    <row r="192" spans="1:11" x14ac:dyDescent="0.25">
      <c r="A192" s="18">
        <v>7</v>
      </c>
      <c r="B192" s="17" t="s">
        <v>8</v>
      </c>
      <c r="C192" s="8">
        <f t="shared" si="8"/>
        <v>41366.5</v>
      </c>
      <c r="D192" s="8">
        <f t="shared" si="8"/>
        <v>62245.810000000005</v>
      </c>
      <c r="E192" s="5">
        <f t="shared" si="9"/>
        <v>50.473958396286861</v>
      </c>
      <c r="F192" s="16">
        <v>33069.93</v>
      </c>
      <c r="G192" s="8">
        <f>[1]Табл.2.2!D193</f>
        <v>51422.91</v>
      </c>
      <c r="H192" s="5">
        <f t="shared" si="10"/>
        <v>55.497486689569655</v>
      </c>
      <c r="I192" s="16">
        <v>8296.57</v>
      </c>
      <c r="J192" s="8">
        <f>[1]Табл.2.2!F193</f>
        <v>10822.9</v>
      </c>
      <c r="K192" s="5">
        <f t="shared" si="11"/>
        <v>30.450294519301337</v>
      </c>
    </row>
    <row r="193" spans="1:11" x14ac:dyDescent="0.25">
      <c r="A193" s="18">
        <v>8</v>
      </c>
      <c r="B193" s="17" t="s">
        <v>7</v>
      </c>
      <c r="C193" s="8">
        <f t="shared" si="8"/>
        <v>167912.71000000002</v>
      </c>
      <c r="D193" s="8">
        <f t="shared" si="8"/>
        <v>256300.53999999998</v>
      </c>
      <c r="E193" s="5">
        <f t="shared" si="9"/>
        <v>52.63915399852695</v>
      </c>
      <c r="F193" s="16">
        <v>137603.79</v>
      </c>
      <c r="G193" s="8">
        <f>[1]Табл.2.2!D194</f>
        <v>187523.49</v>
      </c>
      <c r="H193" s="5">
        <f t="shared" si="10"/>
        <v>36.277852521358597</v>
      </c>
      <c r="I193" s="16">
        <v>30308.92</v>
      </c>
      <c r="J193" s="8">
        <f>[1]Табл.2.2!F194</f>
        <v>68777.05</v>
      </c>
      <c r="K193" s="5">
        <f t="shared" si="11"/>
        <v>126.92016079754742</v>
      </c>
    </row>
    <row r="194" spans="1:11" x14ac:dyDescent="0.25">
      <c r="A194" s="18">
        <v>9</v>
      </c>
      <c r="B194" s="17" t="s">
        <v>6</v>
      </c>
      <c r="C194" s="8">
        <f t="shared" si="8"/>
        <v>360930.95</v>
      </c>
      <c r="D194" s="8">
        <f t="shared" si="8"/>
        <v>513163.14</v>
      </c>
      <c r="E194" s="5">
        <f t="shared" si="9"/>
        <v>42.177649215175364</v>
      </c>
      <c r="F194" s="16">
        <v>256733.74</v>
      </c>
      <c r="G194" s="8">
        <f>[1]Табл.2.2!D195</f>
        <v>384285.26</v>
      </c>
      <c r="H194" s="5">
        <f t="shared" si="10"/>
        <v>49.68241416184722</v>
      </c>
      <c r="I194" s="16">
        <v>104197.21</v>
      </c>
      <c r="J194" s="8">
        <f>[1]Табл.2.2!F195</f>
        <v>128877.88</v>
      </c>
      <c r="K194" s="5">
        <f t="shared" si="11"/>
        <v>23.686497939820072</v>
      </c>
    </row>
    <row r="195" spans="1:11" x14ac:dyDescent="0.25">
      <c r="A195" s="18">
        <v>10</v>
      </c>
      <c r="B195" s="17" t="s">
        <v>5</v>
      </c>
      <c r="C195" s="8">
        <f t="shared" si="8"/>
        <v>334520.32000000001</v>
      </c>
      <c r="D195" s="8">
        <f t="shared" si="8"/>
        <v>447556.19999999995</v>
      </c>
      <c r="E195" s="5">
        <f t="shared" si="9"/>
        <v>33.790437603312085</v>
      </c>
      <c r="F195" s="16">
        <v>268966.57</v>
      </c>
      <c r="G195" s="8">
        <f>[1]Табл.2.2!D196</f>
        <v>370799.43999999994</v>
      </c>
      <c r="H195" s="5">
        <f t="shared" si="10"/>
        <v>37.860790655136043</v>
      </c>
      <c r="I195" s="16">
        <v>65553.75</v>
      </c>
      <c r="J195" s="8">
        <f>[1]Табл.2.2!F196</f>
        <v>76756.759999999995</v>
      </c>
      <c r="K195" s="5">
        <f t="shared" si="11"/>
        <v>17.089807981999499</v>
      </c>
    </row>
    <row r="196" spans="1:11" x14ac:dyDescent="0.25">
      <c r="A196" s="18">
        <v>11</v>
      </c>
      <c r="B196" s="17" t="s">
        <v>4</v>
      </c>
      <c r="C196" s="8">
        <f t="shared" si="8"/>
        <v>70623.3</v>
      </c>
      <c r="D196" s="8">
        <f t="shared" si="8"/>
        <v>75498.700000000012</v>
      </c>
      <c r="E196" s="5">
        <f t="shared" si="9"/>
        <v>6.9033874089712697</v>
      </c>
      <c r="F196" s="16">
        <v>63415.08</v>
      </c>
      <c r="G196" s="8">
        <f>[1]Табл.2.2!D197</f>
        <v>63531.450000000004</v>
      </c>
      <c r="H196" s="5">
        <f t="shared" si="10"/>
        <v>0.18350524827847892</v>
      </c>
      <c r="I196" s="16">
        <v>7208.22</v>
      </c>
      <c r="J196" s="8">
        <f>[1]Табл.2.2!F197</f>
        <v>11967.25</v>
      </c>
      <c r="K196" s="5">
        <f t="shared" si="11"/>
        <v>66.022263471425674</v>
      </c>
    </row>
    <row r="197" spans="1:11" x14ac:dyDescent="0.25">
      <c r="A197" s="15">
        <v>12</v>
      </c>
      <c r="B197" s="14" t="s">
        <v>3</v>
      </c>
      <c r="C197" s="8">
        <f t="shared" si="8"/>
        <v>2790226.76</v>
      </c>
      <c r="D197" s="8">
        <f t="shared" si="8"/>
        <v>3489031.4800000009</v>
      </c>
      <c r="E197" s="5">
        <f t="shared" si="9"/>
        <v>25.044728622701655</v>
      </c>
      <c r="F197" s="13">
        <v>2649450.2999999998</v>
      </c>
      <c r="G197" s="8">
        <f>[1]Табл.2.2!D198</f>
        <v>3221586.6900000009</v>
      </c>
      <c r="H197" s="5">
        <f t="shared" si="10"/>
        <v>21.594531892143863</v>
      </c>
      <c r="I197" s="13">
        <v>140776.46</v>
      </c>
      <c r="J197" s="8">
        <f>[1]Табл.2.2!F198</f>
        <v>267444.78999999998</v>
      </c>
      <c r="K197" s="5">
        <f t="shared" si="11"/>
        <v>89.978345811508547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260243329.03999996</v>
      </c>
      <c r="D199" s="4">
        <f t="shared" si="8"/>
        <v>320918315.93000001</v>
      </c>
      <c r="E199" s="1">
        <f t="shared" si="9"/>
        <v>23.314713623523531</v>
      </c>
      <c r="F199" s="12">
        <v>227035630.49999997</v>
      </c>
      <c r="G199" s="4">
        <f>[1]Табл.2.2!D200</f>
        <v>273676299.63</v>
      </c>
      <c r="H199" s="1">
        <f t="shared" si="10"/>
        <v>20.543325744634615</v>
      </c>
      <c r="I199" s="12">
        <v>33207698.540000007</v>
      </c>
      <c r="J199" s="4">
        <f>[1]Табл.2.2!F200</f>
        <v>47242016.300000012</v>
      </c>
      <c r="K199" s="1">
        <f t="shared" si="11"/>
        <v>42.262241519372708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2988616370.0800033</v>
      </c>
      <c r="D201" s="4">
        <f t="shared" si="12"/>
        <v>3173817242.9100041</v>
      </c>
      <c r="E201" s="1">
        <f t="shared" ref="E201:E203" si="13">D201/C201*100-100</f>
        <v>6.1968767448410631</v>
      </c>
      <c r="F201" s="12">
        <v>2927597150.7100034</v>
      </c>
      <c r="G201" s="11">
        <f>[1]Табл.2.2!D208</f>
        <v>3084410978.8100042</v>
      </c>
      <c r="H201" s="1">
        <f t="shared" ref="H201:H203" si="14">G201/F201*100-100</f>
        <v>5.3564004891168366</v>
      </c>
      <c r="I201" s="12">
        <v>61019219.37000002</v>
      </c>
      <c r="J201" s="11">
        <f>[1]Табл.2.2!F208</f>
        <v>89406264.100000054</v>
      </c>
      <c r="K201" s="1">
        <f t="shared" ref="K201:K203" si="15">J201/I201*100-100</f>
        <v>46.521481302260753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3713473391.5200024</v>
      </c>
      <c r="D203" s="4">
        <f t="shared" si="12"/>
        <v>4070463225.6900039</v>
      </c>
      <c r="E203" s="1">
        <f t="shared" si="13"/>
        <v>9.6133672314770138</v>
      </c>
      <c r="F203" s="3">
        <v>3526455962.3500023</v>
      </c>
      <c r="G203" s="2">
        <f>SUM(G201:G202,G8,G21,G40,G55,G66,G78,G91,G105,G120,G137,G151,G164,G181,G199)</f>
        <v>3818910850.780004</v>
      </c>
      <c r="H203" s="1">
        <f t="shared" si="14"/>
        <v>8.2931671783903909</v>
      </c>
      <c r="I203" s="2">
        <v>187017429.17000002</v>
      </c>
      <c r="J203" s="2">
        <f t="shared" ref="J203" si="16">SUM(J201:J202,J8,J21,J40,J55,J66,J78,J91,J105,J120,J137,J151,J164,J181,J199)</f>
        <v>251552374.91000006</v>
      </c>
      <c r="K203" s="1">
        <f t="shared" si="15"/>
        <v>34.507449934699594</v>
      </c>
    </row>
    <row r="205" spans="1:1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45.7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A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Эрдниева Занда Бадмаевна</cp:lastModifiedBy>
  <cp:lastPrinted>2022-05-06T14:04:07Z</cp:lastPrinted>
  <dcterms:created xsi:type="dcterms:W3CDTF">2020-04-06T09:58:24Z</dcterms:created>
  <dcterms:modified xsi:type="dcterms:W3CDTF">2022-05-06T14:04:16Z</dcterms:modified>
</cp:coreProperties>
</file>