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33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33" l="1"/>
  <c r="J201" i="33"/>
  <c r="G201" i="33"/>
  <c r="D201" i="33"/>
  <c r="E201" i="33" s="1"/>
  <c r="C201" i="33"/>
  <c r="K199" i="33"/>
  <c r="J199" i="33"/>
  <c r="H199" i="33"/>
  <c r="G199" i="33"/>
  <c r="D199" i="33"/>
  <c r="C199" i="33"/>
  <c r="E199" i="33" s="1"/>
  <c r="J197" i="33"/>
  <c r="K197" i="33" s="1"/>
  <c r="G197" i="33"/>
  <c r="H197" i="33" s="1"/>
  <c r="C197" i="33"/>
  <c r="K196" i="33"/>
  <c r="J196" i="33"/>
  <c r="H196" i="33"/>
  <c r="G196" i="33"/>
  <c r="D196" i="33" s="1"/>
  <c r="E196" i="33"/>
  <c r="C196" i="33"/>
  <c r="J195" i="33"/>
  <c r="K195" i="33" s="1"/>
  <c r="G195" i="33"/>
  <c r="H195" i="33" s="1"/>
  <c r="D195" i="33"/>
  <c r="E195" i="33" s="1"/>
  <c r="C195" i="33"/>
  <c r="K194" i="33"/>
  <c r="J194" i="33"/>
  <c r="H194" i="33"/>
  <c r="G194" i="33"/>
  <c r="D194" i="33"/>
  <c r="C194" i="33"/>
  <c r="E194" i="33" s="1"/>
  <c r="J193" i="33"/>
  <c r="K193" i="33" s="1"/>
  <c r="G193" i="33"/>
  <c r="H193" i="33" s="1"/>
  <c r="D193" i="33"/>
  <c r="E193" i="33" s="1"/>
  <c r="C193" i="33"/>
  <c r="K192" i="33"/>
  <c r="J192" i="33"/>
  <c r="H192" i="33"/>
  <c r="G192" i="33"/>
  <c r="D192" i="33" s="1"/>
  <c r="E192" i="33" s="1"/>
  <c r="C192" i="33"/>
  <c r="J191" i="33"/>
  <c r="K191" i="33" s="1"/>
  <c r="G191" i="33"/>
  <c r="H191" i="33" s="1"/>
  <c r="C191" i="33"/>
  <c r="K190" i="33"/>
  <c r="J190" i="33"/>
  <c r="H190" i="33"/>
  <c r="G190" i="33"/>
  <c r="E190" i="33"/>
  <c r="D190" i="33"/>
  <c r="C190" i="33"/>
  <c r="J189" i="33"/>
  <c r="K189" i="33" s="1"/>
  <c r="G189" i="33"/>
  <c r="H189" i="33" s="1"/>
  <c r="D189" i="33"/>
  <c r="E189" i="33" s="1"/>
  <c r="C189" i="33"/>
  <c r="K188" i="33"/>
  <c r="J188" i="33"/>
  <c r="H188" i="33"/>
  <c r="G188" i="33"/>
  <c r="D188" i="33" s="1"/>
  <c r="E188" i="33" s="1"/>
  <c r="C188" i="33"/>
  <c r="J187" i="33"/>
  <c r="K187" i="33" s="1"/>
  <c r="G187" i="33"/>
  <c r="H187" i="33" s="1"/>
  <c r="C187" i="33"/>
  <c r="K186" i="33"/>
  <c r="J186" i="33"/>
  <c r="H186" i="33"/>
  <c r="G186" i="33"/>
  <c r="E186" i="33"/>
  <c r="D186" i="33"/>
  <c r="C186" i="33"/>
  <c r="J184" i="33"/>
  <c r="K184" i="33" s="1"/>
  <c r="G184" i="33"/>
  <c r="H184" i="33" s="1"/>
  <c r="C184" i="33"/>
  <c r="K183" i="33"/>
  <c r="J183" i="33"/>
  <c r="H183" i="33"/>
  <c r="G183" i="33"/>
  <c r="D183" i="33" s="1"/>
  <c r="C183" i="33"/>
  <c r="E183" i="33" s="1"/>
  <c r="J181" i="33"/>
  <c r="K181" i="33" s="1"/>
  <c r="G181" i="33"/>
  <c r="H181" i="33" s="1"/>
  <c r="D181" i="33"/>
  <c r="E181" i="33" s="1"/>
  <c r="C181" i="33"/>
  <c r="K179" i="33"/>
  <c r="J179" i="33"/>
  <c r="H179" i="33"/>
  <c r="G179" i="33"/>
  <c r="D179" i="33"/>
  <c r="C179" i="33"/>
  <c r="E179" i="33" s="1"/>
  <c r="J178" i="33"/>
  <c r="K178" i="33" s="1"/>
  <c r="G178" i="33"/>
  <c r="H178" i="33" s="1"/>
  <c r="C178" i="33"/>
  <c r="K177" i="33"/>
  <c r="J177" i="33"/>
  <c r="H177" i="33"/>
  <c r="G177" i="33"/>
  <c r="D177" i="33" s="1"/>
  <c r="E177" i="33"/>
  <c r="C177" i="33"/>
  <c r="J176" i="33"/>
  <c r="K176" i="33" s="1"/>
  <c r="G176" i="33"/>
  <c r="H176" i="33" s="1"/>
  <c r="D176" i="33"/>
  <c r="E176" i="33" s="1"/>
  <c r="C176" i="33"/>
  <c r="J175" i="33"/>
  <c r="G175" i="33"/>
  <c r="H175" i="33" s="1"/>
  <c r="D175" i="33"/>
  <c r="E175" i="33" s="1"/>
  <c r="C175" i="33"/>
  <c r="J174" i="33"/>
  <c r="G174" i="33"/>
  <c r="H174" i="33" s="1"/>
  <c r="D174" i="33"/>
  <c r="E174" i="33" s="1"/>
  <c r="C174" i="33"/>
  <c r="J173" i="33"/>
  <c r="G173" i="33"/>
  <c r="H173" i="33" s="1"/>
  <c r="D173" i="33"/>
  <c r="E173" i="33" s="1"/>
  <c r="C173" i="33"/>
  <c r="K172" i="33"/>
  <c r="J172" i="33"/>
  <c r="H172" i="33"/>
  <c r="G172" i="33"/>
  <c r="D172" i="33" s="1"/>
  <c r="E172" i="33" s="1"/>
  <c r="C172" i="33"/>
  <c r="J171" i="33"/>
  <c r="H171" i="33"/>
  <c r="G171" i="33"/>
  <c r="E171" i="33"/>
  <c r="D171" i="33"/>
  <c r="C171" i="33"/>
  <c r="J170" i="33"/>
  <c r="K170" i="33" s="1"/>
  <c r="G170" i="33"/>
  <c r="H170" i="33" s="1"/>
  <c r="D170" i="33"/>
  <c r="E170" i="33" s="1"/>
  <c r="C170" i="33"/>
  <c r="K169" i="33"/>
  <c r="J169" i="33"/>
  <c r="H169" i="33"/>
  <c r="G169" i="33"/>
  <c r="D169" i="33" s="1"/>
  <c r="E169" i="33" s="1"/>
  <c r="C169" i="33"/>
  <c r="J167" i="33"/>
  <c r="K167" i="33" s="1"/>
  <c r="G167" i="33"/>
  <c r="H167" i="33" s="1"/>
  <c r="C167" i="33"/>
  <c r="K166" i="33"/>
  <c r="J166" i="33"/>
  <c r="H166" i="33"/>
  <c r="G166" i="33"/>
  <c r="E166" i="33"/>
  <c r="D166" i="33"/>
  <c r="C166" i="33"/>
  <c r="J164" i="33"/>
  <c r="K164" i="33" s="1"/>
  <c r="G164" i="33"/>
  <c r="H164" i="33" s="1"/>
  <c r="C164" i="33"/>
  <c r="K162" i="33"/>
  <c r="J162" i="33"/>
  <c r="H162" i="33"/>
  <c r="G162" i="33"/>
  <c r="D162" i="33" s="1"/>
  <c r="C162" i="33"/>
  <c r="E162" i="33" s="1"/>
  <c r="J161" i="33"/>
  <c r="K161" i="33" s="1"/>
  <c r="G161" i="33"/>
  <c r="H161" i="33" s="1"/>
  <c r="D161" i="33"/>
  <c r="E161" i="33" s="1"/>
  <c r="C161" i="33"/>
  <c r="K160" i="33"/>
  <c r="J160" i="33"/>
  <c r="H160" i="33"/>
  <c r="G160" i="33"/>
  <c r="D160" i="33"/>
  <c r="C160" i="33"/>
  <c r="E160" i="33" s="1"/>
  <c r="J159" i="33"/>
  <c r="K159" i="33" s="1"/>
  <c r="G159" i="33"/>
  <c r="H159" i="33" s="1"/>
  <c r="C159" i="33"/>
  <c r="K158" i="33"/>
  <c r="J158" i="33"/>
  <c r="H158" i="33"/>
  <c r="G158" i="33"/>
  <c r="D158" i="33" s="1"/>
  <c r="E158" i="33"/>
  <c r="C158" i="33"/>
  <c r="J157" i="33"/>
  <c r="K157" i="33" s="1"/>
  <c r="G157" i="33"/>
  <c r="D157" i="33"/>
  <c r="E157" i="33" s="1"/>
  <c r="C157" i="33"/>
  <c r="K156" i="33"/>
  <c r="J156" i="33"/>
  <c r="H156" i="33"/>
  <c r="G156" i="33"/>
  <c r="D156" i="33"/>
  <c r="C156" i="33"/>
  <c r="E156" i="33" s="1"/>
  <c r="J154" i="33"/>
  <c r="K154" i="33" s="1"/>
  <c r="G154" i="33"/>
  <c r="H154" i="33" s="1"/>
  <c r="D154" i="33"/>
  <c r="E154" i="33" s="1"/>
  <c r="C154" i="33"/>
  <c r="K153" i="33"/>
  <c r="J153" i="33"/>
  <c r="H153" i="33"/>
  <c r="G153" i="33"/>
  <c r="D153" i="33" s="1"/>
  <c r="E153" i="33" s="1"/>
  <c r="C153" i="33"/>
  <c r="J151" i="33"/>
  <c r="K151" i="33" s="1"/>
  <c r="G151" i="33"/>
  <c r="H151" i="33" s="1"/>
  <c r="C151" i="33"/>
  <c r="J149" i="33"/>
  <c r="G149" i="33"/>
  <c r="H149" i="33" s="1"/>
  <c r="C149" i="33"/>
  <c r="K148" i="33"/>
  <c r="J148" i="33"/>
  <c r="H148" i="33"/>
  <c r="G148" i="33"/>
  <c r="D148" i="33" s="1"/>
  <c r="C148" i="33"/>
  <c r="E148" i="33" s="1"/>
  <c r="J147" i="33"/>
  <c r="G147" i="33"/>
  <c r="H147" i="33" s="1"/>
  <c r="D147" i="33"/>
  <c r="E147" i="33" s="1"/>
  <c r="C147" i="33"/>
  <c r="K146" i="33"/>
  <c r="J146" i="33"/>
  <c r="H146" i="33"/>
  <c r="G146" i="33"/>
  <c r="D146" i="33"/>
  <c r="C146" i="33"/>
  <c r="E146" i="33" s="1"/>
  <c r="J145" i="33"/>
  <c r="K145" i="33" s="1"/>
  <c r="G145" i="33"/>
  <c r="H145" i="33" s="1"/>
  <c r="C145" i="33"/>
  <c r="K144" i="33"/>
  <c r="J144" i="33"/>
  <c r="H144" i="33"/>
  <c r="G144" i="33"/>
  <c r="D144" i="33" s="1"/>
  <c r="E144" i="33"/>
  <c r="C144" i="33"/>
  <c r="J143" i="33"/>
  <c r="K143" i="33" s="1"/>
  <c r="G143" i="33"/>
  <c r="H143" i="33" s="1"/>
  <c r="D143" i="33"/>
  <c r="E143" i="33" s="1"/>
  <c r="C143" i="33"/>
  <c r="K142" i="33"/>
  <c r="J142" i="33"/>
  <c r="H142" i="33"/>
  <c r="G142" i="33"/>
  <c r="D142" i="33"/>
  <c r="C142" i="33"/>
  <c r="E142" i="33" s="1"/>
  <c r="J140" i="33"/>
  <c r="K140" i="33" s="1"/>
  <c r="G140" i="33"/>
  <c r="H140" i="33" s="1"/>
  <c r="D140" i="33"/>
  <c r="E140" i="33" s="1"/>
  <c r="C140" i="33"/>
  <c r="K139" i="33"/>
  <c r="J139" i="33"/>
  <c r="H139" i="33"/>
  <c r="G139" i="33"/>
  <c r="D139" i="33" s="1"/>
  <c r="E139" i="33" s="1"/>
  <c r="C139" i="33"/>
  <c r="J137" i="33"/>
  <c r="K137" i="33" s="1"/>
  <c r="G137" i="33"/>
  <c r="H137" i="33" s="1"/>
  <c r="C137" i="33"/>
  <c r="J135" i="33"/>
  <c r="G135" i="33"/>
  <c r="H135" i="33" s="1"/>
  <c r="C135" i="33"/>
  <c r="K134" i="33"/>
  <c r="J134" i="33"/>
  <c r="H134" i="33"/>
  <c r="G134" i="33"/>
  <c r="E134" i="33"/>
  <c r="D134" i="33"/>
  <c r="C134" i="33"/>
  <c r="J133" i="33"/>
  <c r="H133" i="33"/>
  <c r="G133" i="33"/>
  <c r="D133" i="33" s="1"/>
  <c r="E133" i="33" s="1"/>
  <c r="C133" i="33"/>
  <c r="J132" i="33"/>
  <c r="K132" i="33" s="1"/>
  <c r="G132" i="33"/>
  <c r="H132" i="33" s="1"/>
  <c r="C132" i="33"/>
  <c r="K131" i="33"/>
  <c r="J131" i="33"/>
  <c r="H131" i="33"/>
  <c r="G131" i="33"/>
  <c r="E131" i="33"/>
  <c r="D131" i="33"/>
  <c r="C131" i="33"/>
  <c r="J130" i="33"/>
  <c r="K130" i="33" s="1"/>
  <c r="G130" i="33"/>
  <c r="H130" i="33" s="1"/>
  <c r="D130" i="33"/>
  <c r="E130" i="33" s="1"/>
  <c r="C130" i="33"/>
  <c r="J129" i="33"/>
  <c r="G129" i="33"/>
  <c r="H129" i="33" s="1"/>
  <c r="D129" i="33"/>
  <c r="E129" i="33" s="1"/>
  <c r="C129" i="33"/>
  <c r="J128" i="33"/>
  <c r="G128" i="33"/>
  <c r="H128" i="33" s="1"/>
  <c r="D128" i="33"/>
  <c r="E128" i="33" s="1"/>
  <c r="C128" i="33"/>
  <c r="J127" i="33"/>
  <c r="H127" i="33"/>
  <c r="G127" i="33"/>
  <c r="D127" i="33" s="1"/>
  <c r="E127" i="33" s="1"/>
  <c r="C127" i="33"/>
  <c r="J126" i="33"/>
  <c r="K126" i="33" s="1"/>
  <c r="G126" i="33"/>
  <c r="H126" i="33" s="1"/>
  <c r="C126" i="33"/>
  <c r="K125" i="33"/>
  <c r="J125" i="33"/>
  <c r="H125" i="33"/>
  <c r="G125" i="33"/>
  <c r="E125" i="33"/>
  <c r="D125" i="33"/>
  <c r="C125" i="33"/>
  <c r="J123" i="33"/>
  <c r="K123" i="33" s="1"/>
  <c r="G123" i="33"/>
  <c r="H123" i="33" s="1"/>
  <c r="C123" i="33"/>
  <c r="K122" i="33"/>
  <c r="J122" i="33"/>
  <c r="H122" i="33"/>
  <c r="G122" i="33"/>
  <c r="D122" i="33" s="1"/>
  <c r="C122" i="33"/>
  <c r="E122" i="33" s="1"/>
  <c r="J120" i="33"/>
  <c r="K120" i="33" s="1"/>
  <c r="G120" i="33"/>
  <c r="H120" i="33" s="1"/>
  <c r="D120" i="33"/>
  <c r="E120" i="33" s="1"/>
  <c r="C120" i="33"/>
  <c r="K118" i="33"/>
  <c r="J118" i="33"/>
  <c r="H118" i="33"/>
  <c r="G118" i="33"/>
  <c r="D118" i="33"/>
  <c r="C118" i="33"/>
  <c r="E118" i="33" s="1"/>
  <c r="J117" i="33"/>
  <c r="H117" i="33"/>
  <c r="G117" i="33"/>
  <c r="E117" i="33"/>
  <c r="D117" i="33"/>
  <c r="C117" i="33"/>
  <c r="J116" i="33"/>
  <c r="H116" i="33"/>
  <c r="G116" i="33"/>
  <c r="D116" i="33" s="1"/>
  <c r="E116" i="33" s="1"/>
  <c r="C116" i="33"/>
  <c r="J115" i="33"/>
  <c r="K115" i="33" s="1"/>
  <c r="G115" i="33"/>
  <c r="H115" i="33" s="1"/>
  <c r="C115" i="33"/>
  <c r="J114" i="33"/>
  <c r="G114" i="33"/>
  <c r="H114" i="33" s="1"/>
  <c r="C114" i="33"/>
  <c r="J113" i="33"/>
  <c r="G113" i="33"/>
  <c r="H113" i="33" s="1"/>
  <c r="C113" i="33"/>
  <c r="J112" i="33"/>
  <c r="G112" i="33"/>
  <c r="H112" i="33" s="1"/>
  <c r="C112" i="33"/>
  <c r="J111" i="33"/>
  <c r="G111" i="33"/>
  <c r="H111" i="33" s="1"/>
  <c r="C111" i="33"/>
  <c r="J110" i="33"/>
  <c r="G110" i="33"/>
  <c r="H110" i="33" s="1"/>
  <c r="C110" i="33"/>
  <c r="K108" i="33"/>
  <c r="J108" i="33"/>
  <c r="H108" i="33"/>
  <c r="G108" i="33"/>
  <c r="D108" i="33" s="1"/>
  <c r="C108" i="33"/>
  <c r="E108" i="33" s="1"/>
  <c r="J107" i="33"/>
  <c r="K107" i="33" s="1"/>
  <c r="G107" i="33"/>
  <c r="H107" i="33" s="1"/>
  <c r="D107" i="33"/>
  <c r="E107" i="33" s="1"/>
  <c r="C107" i="33"/>
  <c r="K105" i="33"/>
  <c r="J105" i="33"/>
  <c r="H105" i="33"/>
  <c r="G105" i="33"/>
  <c r="D105" i="33"/>
  <c r="C105" i="33"/>
  <c r="E105" i="33" s="1"/>
  <c r="J103" i="33"/>
  <c r="K103" i="33" s="1"/>
  <c r="G103" i="33"/>
  <c r="H103" i="33" s="1"/>
  <c r="C103" i="33"/>
  <c r="J102" i="33"/>
  <c r="H102" i="33"/>
  <c r="G102" i="33"/>
  <c r="D102" i="33" s="1"/>
  <c r="E102" i="33"/>
  <c r="C102" i="33"/>
  <c r="J101" i="33"/>
  <c r="G101" i="33"/>
  <c r="H101" i="33" s="1"/>
  <c r="D101" i="33"/>
  <c r="E101" i="33" s="1"/>
  <c r="C101" i="33"/>
  <c r="J100" i="33"/>
  <c r="G100" i="33"/>
  <c r="H100" i="33" s="1"/>
  <c r="D100" i="33"/>
  <c r="E100" i="33" s="1"/>
  <c r="C100" i="33"/>
  <c r="J99" i="33"/>
  <c r="G99" i="33"/>
  <c r="H99" i="33" s="1"/>
  <c r="D99" i="33"/>
  <c r="E99" i="33" s="1"/>
  <c r="C99" i="33"/>
  <c r="J98" i="33"/>
  <c r="G98" i="33"/>
  <c r="H98" i="33" s="1"/>
  <c r="D98" i="33"/>
  <c r="E98" i="33" s="1"/>
  <c r="C98" i="33"/>
  <c r="J97" i="33"/>
  <c r="G97" i="33"/>
  <c r="H97" i="33" s="1"/>
  <c r="D97" i="33"/>
  <c r="E97" i="33" s="1"/>
  <c r="C97" i="33"/>
  <c r="J96" i="33"/>
  <c r="G96" i="33"/>
  <c r="H96" i="33" s="1"/>
  <c r="D96" i="33"/>
  <c r="E96" i="33" s="1"/>
  <c r="C96" i="33"/>
  <c r="J94" i="33"/>
  <c r="H94" i="33"/>
  <c r="G94" i="33"/>
  <c r="D94" i="33"/>
  <c r="C94" i="33"/>
  <c r="E94" i="33" s="1"/>
  <c r="J93" i="33"/>
  <c r="K93" i="33" s="1"/>
  <c r="G93" i="33"/>
  <c r="H93" i="33" s="1"/>
  <c r="D93" i="33"/>
  <c r="E93" i="33" s="1"/>
  <c r="C93" i="33"/>
  <c r="K91" i="33"/>
  <c r="J91" i="33"/>
  <c r="H91" i="33"/>
  <c r="G91" i="33"/>
  <c r="D91" i="33" s="1"/>
  <c r="E91" i="33" s="1"/>
  <c r="C91" i="33"/>
  <c r="J89" i="33"/>
  <c r="H89" i="33"/>
  <c r="G89" i="33"/>
  <c r="D89" i="33"/>
  <c r="C89" i="33"/>
  <c r="E89" i="33" s="1"/>
  <c r="J88" i="33"/>
  <c r="H88" i="33"/>
  <c r="G88" i="33"/>
  <c r="E88" i="33"/>
  <c r="D88" i="33"/>
  <c r="C88" i="33"/>
  <c r="J87" i="33"/>
  <c r="H87" i="33"/>
  <c r="G87" i="33"/>
  <c r="D87" i="33" s="1"/>
  <c r="E87" i="33" s="1"/>
  <c r="C87" i="33"/>
  <c r="K86" i="33"/>
  <c r="J86" i="33"/>
  <c r="G86" i="33"/>
  <c r="D86" i="33" s="1"/>
  <c r="E86" i="33" s="1"/>
  <c r="C86" i="33"/>
  <c r="J85" i="33"/>
  <c r="H85" i="33"/>
  <c r="G85" i="33"/>
  <c r="D85" i="33"/>
  <c r="E85" i="33" s="1"/>
  <c r="C85" i="33"/>
  <c r="K84" i="33"/>
  <c r="J84" i="33"/>
  <c r="G84" i="33"/>
  <c r="D84" i="33" s="1"/>
  <c r="E84" i="33" s="1"/>
  <c r="C84" i="33"/>
  <c r="K83" i="33"/>
  <c r="J83" i="33"/>
  <c r="G83" i="33"/>
  <c r="D83" i="33" s="1"/>
  <c r="E83" i="33" s="1"/>
  <c r="C83" i="33"/>
  <c r="J81" i="33"/>
  <c r="K81" i="33" s="1"/>
  <c r="H81" i="33"/>
  <c r="G81" i="33"/>
  <c r="D81" i="33"/>
  <c r="E81" i="33" s="1"/>
  <c r="C81" i="33"/>
  <c r="J80" i="33"/>
  <c r="K80" i="33" s="1"/>
  <c r="H80" i="33"/>
  <c r="G80" i="33"/>
  <c r="C80" i="33"/>
  <c r="K78" i="33"/>
  <c r="J78" i="33"/>
  <c r="G78" i="33"/>
  <c r="H78" i="33" s="1"/>
  <c r="C78" i="33"/>
  <c r="J76" i="33"/>
  <c r="G76" i="33"/>
  <c r="D76" i="33" s="1"/>
  <c r="E76" i="33" s="1"/>
  <c r="C76" i="33"/>
  <c r="J75" i="33"/>
  <c r="D75" i="33" s="1"/>
  <c r="E75" i="33" s="1"/>
  <c r="H75" i="33"/>
  <c r="G75" i="33"/>
  <c r="C75" i="33"/>
  <c r="J74" i="33"/>
  <c r="K74" i="33" s="1"/>
  <c r="H74" i="33"/>
  <c r="G74" i="33"/>
  <c r="D74" i="33"/>
  <c r="E74" i="33" s="1"/>
  <c r="C74" i="33"/>
  <c r="K73" i="33"/>
  <c r="J73" i="33"/>
  <c r="G73" i="33"/>
  <c r="H73" i="33" s="1"/>
  <c r="C73" i="33"/>
  <c r="K72" i="33"/>
  <c r="J72" i="33"/>
  <c r="G72" i="33"/>
  <c r="D72" i="33" s="1"/>
  <c r="E72" i="33" s="1"/>
  <c r="C72" i="33"/>
  <c r="J71" i="33"/>
  <c r="K71" i="33" s="1"/>
  <c r="H71" i="33"/>
  <c r="G71" i="33"/>
  <c r="D71" i="33"/>
  <c r="E71" i="33" s="1"/>
  <c r="C71" i="33"/>
  <c r="J69" i="33"/>
  <c r="K69" i="33" s="1"/>
  <c r="H69" i="33"/>
  <c r="G69" i="33"/>
  <c r="D69" i="33"/>
  <c r="E69" i="33" s="1"/>
  <c r="C69" i="33"/>
  <c r="K68" i="33"/>
  <c r="J68" i="33"/>
  <c r="G68" i="33"/>
  <c r="H68" i="33" s="1"/>
  <c r="C68" i="33"/>
  <c r="K66" i="33"/>
  <c r="J66" i="33"/>
  <c r="G66" i="33"/>
  <c r="D66" i="33" s="1"/>
  <c r="E66" i="33" s="1"/>
  <c r="C66" i="33"/>
  <c r="J64" i="33"/>
  <c r="K64" i="33" s="1"/>
  <c r="H64" i="33"/>
  <c r="G64" i="33"/>
  <c r="D64" i="33"/>
  <c r="E64" i="33" s="1"/>
  <c r="C64" i="33"/>
  <c r="J63" i="33"/>
  <c r="K63" i="33" s="1"/>
  <c r="H63" i="33"/>
  <c r="G63" i="33"/>
  <c r="D63" i="33"/>
  <c r="E63" i="33" s="1"/>
  <c r="C63" i="33"/>
  <c r="K62" i="33"/>
  <c r="J62" i="33"/>
  <c r="G62" i="33"/>
  <c r="H62" i="33" s="1"/>
  <c r="C62" i="33"/>
  <c r="K61" i="33"/>
  <c r="J61" i="33"/>
  <c r="G61" i="33"/>
  <c r="D61" i="33" s="1"/>
  <c r="E61" i="33" s="1"/>
  <c r="C61" i="33"/>
  <c r="J60" i="33"/>
  <c r="K60" i="33" s="1"/>
  <c r="H60" i="33"/>
  <c r="G60" i="33"/>
  <c r="D60" i="33"/>
  <c r="E60" i="33" s="1"/>
  <c r="C60" i="33"/>
  <c r="J58" i="33"/>
  <c r="K58" i="33" s="1"/>
  <c r="H58" i="33"/>
  <c r="G58" i="33"/>
  <c r="D58" i="33"/>
  <c r="E58" i="33" s="1"/>
  <c r="C58" i="33"/>
  <c r="K57" i="33"/>
  <c r="J57" i="33"/>
  <c r="G57" i="33"/>
  <c r="D57" i="33" s="1"/>
  <c r="E57" i="33" s="1"/>
  <c r="C57" i="33"/>
  <c r="K55" i="33"/>
  <c r="J55" i="33"/>
  <c r="G55" i="33"/>
  <c r="D55" i="33" s="1"/>
  <c r="E55" i="33" s="1"/>
  <c r="C55" i="33"/>
  <c r="J53" i="33"/>
  <c r="H53" i="33"/>
  <c r="G53" i="33"/>
  <c r="D53" i="33"/>
  <c r="E53" i="33" s="1"/>
  <c r="C53" i="33"/>
  <c r="J52" i="33"/>
  <c r="G52" i="33"/>
  <c r="D52" i="33" s="1"/>
  <c r="E52" i="33" s="1"/>
  <c r="C52" i="33"/>
  <c r="J51" i="33"/>
  <c r="H51" i="33"/>
  <c r="G51" i="33"/>
  <c r="D51" i="33"/>
  <c r="C51" i="33"/>
  <c r="J50" i="33"/>
  <c r="G50" i="33"/>
  <c r="D50" i="33" s="1"/>
  <c r="E50" i="33" s="1"/>
  <c r="C50" i="33"/>
  <c r="J49" i="33"/>
  <c r="H49" i="33"/>
  <c r="G49" i="33"/>
  <c r="C49" i="33"/>
  <c r="J48" i="33"/>
  <c r="G48" i="33"/>
  <c r="C48" i="33"/>
  <c r="K47" i="33"/>
  <c r="J47" i="33"/>
  <c r="G47" i="33"/>
  <c r="D47" i="33" s="1"/>
  <c r="E47" i="33"/>
  <c r="C47" i="33"/>
  <c r="J46" i="33"/>
  <c r="H46" i="33"/>
  <c r="G46" i="33"/>
  <c r="D46" i="33"/>
  <c r="E46" i="33" s="1"/>
  <c r="C46" i="33"/>
  <c r="K45" i="33"/>
  <c r="J45" i="33"/>
  <c r="G45" i="33"/>
  <c r="C45" i="33"/>
  <c r="J43" i="33"/>
  <c r="G43" i="33"/>
  <c r="D43" i="33" s="1"/>
  <c r="E43" i="33" s="1"/>
  <c r="C43" i="33"/>
  <c r="J42" i="33"/>
  <c r="K42" i="33" s="1"/>
  <c r="H42" i="33"/>
  <c r="G42" i="33"/>
  <c r="C42" i="33"/>
  <c r="J40" i="33"/>
  <c r="K40" i="33" s="1"/>
  <c r="H40" i="33"/>
  <c r="G40" i="33"/>
  <c r="C40" i="33"/>
  <c r="J38" i="33"/>
  <c r="G38" i="33"/>
  <c r="D38" i="33" s="1"/>
  <c r="E38" i="33"/>
  <c r="C38" i="33"/>
  <c r="J37" i="33"/>
  <c r="H37" i="33"/>
  <c r="G37" i="33"/>
  <c r="D37" i="33"/>
  <c r="C37" i="33"/>
  <c r="K36" i="33"/>
  <c r="J36" i="33"/>
  <c r="G36" i="33"/>
  <c r="C36" i="33"/>
  <c r="K35" i="33"/>
  <c r="J35" i="33"/>
  <c r="G35" i="33"/>
  <c r="D35" i="33" s="1"/>
  <c r="E35" i="33"/>
  <c r="C35" i="33"/>
  <c r="J34" i="33"/>
  <c r="K34" i="33" s="1"/>
  <c r="H34" i="33"/>
  <c r="G34" i="33"/>
  <c r="C34" i="33"/>
  <c r="J33" i="33"/>
  <c r="K33" i="33" s="1"/>
  <c r="H33" i="33"/>
  <c r="G33" i="33"/>
  <c r="D33" i="33"/>
  <c r="C33" i="33"/>
  <c r="K32" i="33"/>
  <c r="J32" i="33"/>
  <c r="G32" i="33"/>
  <c r="C32" i="33"/>
  <c r="K31" i="33"/>
  <c r="J31" i="33"/>
  <c r="G31" i="33"/>
  <c r="D31" i="33" s="1"/>
  <c r="E31" i="33"/>
  <c r="C31" i="33"/>
  <c r="J30" i="33"/>
  <c r="H30" i="33"/>
  <c r="G30" i="33"/>
  <c r="D30" i="33"/>
  <c r="E30" i="33" s="1"/>
  <c r="C30" i="33"/>
  <c r="K29" i="33"/>
  <c r="J29" i="33"/>
  <c r="G29" i="33"/>
  <c r="C29" i="33"/>
  <c r="K28" i="33"/>
  <c r="J28" i="33"/>
  <c r="G28" i="33"/>
  <c r="D28" i="33" s="1"/>
  <c r="E28" i="33" s="1"/>
  <c r="C28" i="33"/>
  <c r="J27" i="33"/>
  <c r="H27" i="33"/>
  <c r="G27" i="33"/>
  <c r="D27" i="33"/>
  <c r="C27" i="33"/>
  <c r="K26" i="33"/>
  <c r="J26" i="33"/>
  <c r="G26" i="33"/>
  <c r="C26" i="33"/>
  <c r="K24" i="33"/>
  <c r="J24" i="33"/>
  <c r="G24" i="33"/>
  <c r="D24" i="33" s="1"/>
  <c r="E24" i="33"/>
  <c r="C24" i="33"/>
  <c r="J23" i="33"/>
  <c r="K23" i="33" s="1"/>
  <c r="H23" i="33"/>
  <c r="G23" i="33"/>
  <c r="D23" i="33"/>
  <c r="E23" i="33" s="1"/>
  <c r="C23" i="33"/>
  <c r="J21" i="33"/>
  <c r="K21" i="33" s="1"/>
  <c r="H21" i="33"/>
  <c r="G21" i="33"/>
  <c r="C21" i="33"/>
  <c r="K19" i="33"/>
  <c r="J19" i="33"/>
  <c r="G19" i="33"/>
  <c r="C19" i="33"/>
  <c r="J18" i="33"/>
  <c r="G18" i="33"/>
  <c r="D18" i="33" s="1"/>
  <c r="E18" i="33" s="1"/>
  <c r="C18" i="33"/>
  <c r="J17" i="33"/>
  <c r="H17" i="33"/>
  <c r="G17" i="33"/>
  <c r="D17" i="33"/>
  <c r="C17" i="33"/>
  <c r="J16" i="33"/>
  <c r="G16" i="33"/>
  <c r="D16" i="33" s="1"/>
  <c r="E16" i="33"/>
  <c r="C16" i="33"/>
  <c r="J15" i="33"/>
  <c r="K15" i="33" s="1"/>
  <c r="H15" i="33"/>
  <c r="G15" i="33"/>
  <c r="C15" i="33"/>
  <c r="J14" i="33"/>
  <c r="H14" i="33"/>
  <c r="G14" i="33"/>
  <c r="D14" i="33"/>
  <c r="E14" i="33" s="1"/>
  <c r="C14" i="33"/>
  <c r="J13" i="33"/>
  <c r="G13" i="33"/>
  <c r="C13" i="33"/>
  <c r="K11" i="33"/>
  <c r="J11" i="33"/>
  <c r="G11" i="33"/>
  <c r="D11" i="33" s="1"/>
  <c r="E11" i="33" s="1"/>
  <c r="C11" i="33"/>
  <c r="J10" i="33"/>
  <c r="K10" i="33" s="1"/>
  <c r="H10" i="33"/>
  <c r="G10" i="33"/>
  <c r="C10" i="33"/>
  <c r="J8" i="33"/>
  <c r="K8" i="33" s="1"/>
  <c r="H8" i="33"/>
  <c r="G8" i="33"/>
  <c r="D8" i="33"/>
  <c r="C8" i="33"/>
  <c r="H45" i="33" l="1"/>
  <c r="D45" i="33"/>
  <c r="E45" i="33" s="1"/>
  <c r="E37" i="33"/>
  <c r="D49" i="33"/>
  <c r="E49" i="33" s="1"/>
  <c r="D10" i="33"/>
  <c r="E10" i="33" s="1"/>
  <c r="D26" i="33"/>
  <c r="E26" i="33" s="1"/>
  <c r="H26" i="33"/>
  <c r="E33" i="33"/>
  <c r="D42" i="33"/>
  <c r="E42" i="33" s="1"/>
  <c r="D48" i="33"/>
  <c r="E48" i="33" s="1"/>
  <c r="H48" i="33"/>
  <c r="H13" i="33"/>
  <c r="D13" i="33"/>
  <c r="E13" i="33" s="1"/>
  <c r="H19" i="33"/>
  <c r="D19" i="33"/>
  <c r="E19" i="33" s="1"/>
  <c r="H29" i="33"/>
  <c r="D29" i="33"/>
  <c r="E29" i="33" s="1"/>
  <c r="E8" i="33"/>
  <c r="D15" i="33"/>
  <c r="E15" i="33" s="1"/>
  <c r="D36" i="33"/>
  <c r="E36" i="33" s="1"/>
  <c r="H36" i="33"/>
  <c r="E51" i="33"/>
  <c r="E17" i="33"/>
  <c r="E27" i="33"/>
  <c r="H32" i="33"/>
  <c r="D32" i="33"/>
  <c r="E32" i="33" s="1"/>
  <c r="D34" i="33"/>
  <c r="E34" i="33" s="1"/>
  <c r="D21" i="33"/>
  <c r="E21" i="33" s="1"/>
  <c r="D40" i="33"/>
  <c r="E40" i="33" s="1"/>
  <c r="H57" i="33"/>
  <c r="K75" i="33"/>
  <c r="D80" i="33"/>
  <c r="E80" i="33" s="1"/>
  <c r="H84" i="33"/>
  <c r="H11" i="33"/>
  <c r="H16" i="33"/>
  <c r="H18" i="33"/>
  <c r="H24" i="33"/>
  <c r="H28" i="33"/>
  <c r="H31" i="33"/>
  <c r="H35" i="33"/>
  <c r="H38" i="33"/>
  <c r="H43" i="33"/>
  <c r="H47" i="33"/>
  <c r="H50" i="33"/>
  <c r="H52" i="33"/>
  <c r="H55" i="33"/>
  <c r="H61" i="33"/>
  <c r="D62" i="33"/>
  <c r="E62" i="33" s="1"/>
  <c r="H66" i="33"/>
  <c r="D68" i="33"/>
  <c r="E68" i="33" s="1"/>
  <c r="H72" i="33"/>
  <c r="D73" i="33"/>
  <c r="E73" i="33" s="1"/>
  <c r="H76" i="33"/>
  <c r="D78" i="33"/>
  <c r="E78" i="33" s="1"/>
  <c r="H83" i="33"/>
  <c r="H86" i="33"/>
  <c r="D103" i="33"/>
  <c r="E103" i="33" s="1"/>
  <c r="D126" i="33"/>
  <c r="E126" i="33" s="1"/>
  <c r="D145" i="33"/>
  <c r="E145" i="33" s="1"/>
  <c r="D159" i="33"/>
  <c r="E159" i="33" s="1"/>
  <c r="D167" i="33"/>
  <c r="E167" i="33" s="1"/>
  <c r="D178" i="33"/>
  <c r="E178" i="33" s="1"/>
  <c r="D187" i="33"/>
  <c r="E187" i="33" s="1"/>
  <c r="D197" i="33"/>
  <c r="E197" i="33" s="1"/>
  <c r="H201" i="33"/>
  <c r="G203" i="33"/>
  <c r="D110" i="33"/>
  <c r="E110" i="33" s="1"/>
  <c r="D111" i="33"/>
  <c r="E111" i="33" s="1"/>
  <c r="D112" i="33"/>
  <c r="E112" i="33" s="1"/>
  <c r="D113" i="33"/>
  <c r="E113" i="33" s="1"/>
  <c r="D114" i="33"/>
  <c r="E114" i="33" s="1"/>
  <c r="D115" i="33"/>
  <c r="E115" i="33" s="1"/>
  <c r="D123" i="33"/>
  <c r="E123" i="33" s="1"/>
  <c r="D132" i="33"/>
  <c r="E132" i="33" s="1"/>
  <c r="D135" i="33"/>
  <c r="E135" i="33" s="1"/>
  <c r="D137" i="33"/>
  <c r="E137" i="33" s="1"/>
  <c r="D149" i="33"/>
  <c r="E149" i="33" s="1"/>
  <c r="D151" i="33"/>
  <c r="E151" i="33" s="1"/>
  <c r="D164" i="33"/>
  <c r="E164" i="33" s="1"/>
  <c r="D184" i="33"/>
  <c r="E184" i="33" s="1"/>
  <c r="D191" i="33"/>
  <c r="E191" i="33" s="1"/>
  <c r="J203" i="33"/>
  <c r="K203" i="33" s="1"/>
  <c r="K201" i="33"/>
  <c r="D203" i="33" l="1"/>
  <c r="E203" i="33" s="1"/>
  <c r="H203" i="33"/>
</calcChain>
</file>

<file path=xl/sharedStrings.xml><?xml version="1.0" encoding="utf-8"?>
<sst xmlns="http://schemas.openxmlformats.org/spreadsheetml/2006/main" count="211" uniqueCount="163">
  <si>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</si>
  <si>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</si>
  <si>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</si>
  <si>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</si>
  <si>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</si>
  <si>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</si>
  <si>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</si>
  <si>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</si>
  <si>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</si>
  <si>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</si>
  <si>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</si>
  <si>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</si>
  <si>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</si>
  <si>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</si>
  <si>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</si>
  <si>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</si>
  <si>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</si>
  <si>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</si>
  <si>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</si>
  <si>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</si>
  <si>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</si>
  <si>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</si>
  <si>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</si>
  <si>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</si>
  <si>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</si>
  <si>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</si>
  <si>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</si>
  <si>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</si>
  <si>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</si>
  <si>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</si>
  <si>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</si>
  <si>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</si>
  <si>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</si>
  <si>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</si>
  <si>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</si>
  <si>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</si>
  <si>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</si>
  <si>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</si>
  <si>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</si>
  <si>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</si>
  <si>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</si>
  <si>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</si>
  <si>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</si>
  <si>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</si>
  <si>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</si>
  <si>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</si>
  <si>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</si>
  <si>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</si>
  <si>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</si>
  <si>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</si>
  <si>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</si>
  <si>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</si>
  <si>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</si>
  <si>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</si>
  <si>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</si>
  <si>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</si>
  <si>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</si>
  <si>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</si>
  <si>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</si>
  <si>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</si>
  <si>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</si>
  <si>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</si>
  <si>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</si>
  <si>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</si>
  <si>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</si>
  <si>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</si>
  <si>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</si>
  <si>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</si>
  <si>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</si>
  <si>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</si>
  <si>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</si>
  <si>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</si>
  <si>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</si>
  <si>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</si>
  <si>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</si>
  <si>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</si>
  <si>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</si>
  <si>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</si>
  <si>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</si>
  <si>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</si>
  <si>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</si>
  <si>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</si>
  <si>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</si>
  <si>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</si>
  <si>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</si>
  <si>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</si>
  <si>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</si>
  <si>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</si>
  <si>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</si>
  <si>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</si>
  <si>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</si>
  <si>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</si>
  <si>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</si>
  <si>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</si>
  <si>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</si>
  <si>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</si>
  <si>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</si>
  <si>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</si>
  <si>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</si>
  <si>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</si>
  <si>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</si>
  <si>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</si>
  <si>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</si>
  <si>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</si>
  <si>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</si>
  <si>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</si>
  <si>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</si>
  <si>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</si>
  <si>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</si>
  <si>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</si>
  <si>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</si>
  <si>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</si>
  <si>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</si>
  <si>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</si>
  <si>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</si>
  <si>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</si>
  <si>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</si>
  <si>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</si>
  <si>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</si>
  <si>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</si>
  <si>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</si>
  <si>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</si>
  <si>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</si>
  <si>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</si>
  <si>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</si>
  <si>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</si>
  <si>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</si>
  <si>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</si>
  <si>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</si>
  <si>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</si>
  <si>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</si>
  <si>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</si>
  <si>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</si>
  <si>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</si>
  <si>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</si>
  <si>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</si>
  <si>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</si>
  <si>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</si>
  <si>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</si>
  <si>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</si>
  <si>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</si>
  <si>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</si>
  <si>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</si>
  <si>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</si>
  <si>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</si>
  <si>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</si>
  <si>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</si>
  <si>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</si>
  <si>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</si>
  <si>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</si>
  <si>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</si>
  <si>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</si>
  <si>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</si>
  <si>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</si>
  <si>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</si>
  <si>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</si>
  <si>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</si>
  <si>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</si>
  <si>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</si>
  <si>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</si>
  <si>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01.07.2021</t>
  </si>
  <si>
    <t>на 01.07.2022</t>
  </si>
  <si>
    <t>на 01 июля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</si>
</sst>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Fill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2/svod/07/svod_raschet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93468087.659999996</v>
          </cell>
          <cell r="F9">
            <v>13506403.960000003</v>
          </cell>
        </row>
        <row r="11">
          <cell r="D11">
            <v>67944118.189999998</v>
          </cell>
          <cell r="F11">
            <v>11295695.240000002</v>
          </cell>
        </row>
        <row r="12">
          <cell r="D12">
            <v>25523969.469999999</v>
          </cell>
          <cell r="F12">
            <v>2210708.7200000002</v>
          </cell>
        </row>
        <row r="14">
          <cell r="D14">
            <v>1674142.82</v>
          </cell>
          <cell r="F14">
            <v>62734.74</v>
          </cell>
        </row>
        <row r="15">
          <cell r="D15">
            <v>2801175.34</v>
          </cell>
          <cell r="F15">
            <v>100969.63</v>
          </cell>
        </row>
        <row r="16">
          <cell r="D16">
            <v>1699143.53</v>
          </cell>
          <cell r="F16">
            <v>725737.08</v>
          </cell>
        </row>
        <row r="17">
          <cell r="D17">
            <v>1381264.96</v>
          </cell>
          <cell r="F17">
            <v>13763.41</v>
          </cell>
        </row>
        <row r="18">
          <cell r="D18">
            <v>1113726.6599999999</v>
          </cell>
          <cell r="F18">
            <v>491011.61000000004</v>
          </cell>
        </row>
        <row r="19">
          <cell r="D19">
            <v>1078949.0599999998</v>
          </cell>
          <cell r="F19">
            <v>283056.11</v>
          </cell>
        </row>
        <row r="20">
          <cell r="D20">
            <v>15775567.1</v>
          </cell>
          <cell r="F20">
            <v>533436.14000000013</v>
          </cell>
        </row>
        <row r="22">
          <cell r="D22">
            <v>48163296.219999991</v>
          </cell>
          <cell r="F22">
            <v>13861665.480000002</v>
          </cell>
        </row>
        <row r="24">
          <cell r="D24">
            <v>40875609.029999994</v>
          </cell>
          <cell r="F24">
            <v>12648628.470000003</v>
          </cell>
        </row>
        <row r="25">
          <cell r="D25">
            <v>7287687.1900000004</v>
          </cell>
          <cell r="F25">
            <v>1213037.01</v>
          </cell>
        </row>
        <row r="27">
          <cell r="D27">
            <v>285971.22000000003</v>
          </cell>
          <cell r="F27">
            <v>132852</v>
          </cell>
        </row>
        <row r="28">
          <cell r="D28">
            <v>92189.52</v>
          </cell>
          <cell r="F28">
            <v>0</v>
          </cell>
        </row>
        <row r="29">
          <cell r="D29">
            <v>2854128.1599999992</v>
          </cell>
          <cell r="F29">
            <v>120921.44</v>
          </cell>
        </row>
        <row r="30">
          <cell r="D30">
            <v>689798.36999999988</v>
          </cell>
          <cell r="F30">
            <v>1591.06</v>
          </cell>
        </row>
        <row r="31">
          <cell r="D31">
            <v>273698.75</v>
          </cell>
          <cell r="F31">
            <v>0</v>
          </cell>
        </row>
        <row r="32">
          <cell r="D32">
            <v>415997.70999999996</v>
          </cell>
          <cell r="F32">
            <v>423171</v>
          </cell>
        </row>
        <row r="33">
          <cell r="D33">
            <v>582116.53999999992</v>
          </cell>
          <cell r="F33">
            <v>73428.570000000007</v>
          </cell>
        </row>
        <row r="34">
          <cell r="D34">
            <v>305906.61</v>
          </cell>
          <cell r="F34">
            <v>1000</v>
          </cell>
        </row>
        <row r="35">
          <cell r="D35">
            <v>576026.62999999989</v>
          </cell>
          <cell r="F35">
            <v>363291.44</v>
          </cell>
        </row>
        <row r="36">
          <cell r="D36">
            <v>170461.93</v>
          </cell>
          <cell r="F36">
            <v>70200</v>
          </cell>
        </row>
        <row r="37">
          <cell r="D37">
            <v>92795.609999999986</v>
          </cell>
          <cell r="F37">
            <v>25981.5</v>
          </cell>
        </row>
        <row r="38">
          <cell r="D38">
            <v>912481.40000000014</v>
          </cell>
          <cell r="F38">
            <v>0</v>
          </cell>
        </row>
        <row r="39">
          <cell r="D39">
            <v>36114.74</v>
          </cell>
          <cell r="F39">
            <v>600</v>
          </cell>
        </row>
        <row r="41">
          <cell r="D41">
            <v>38460005.120000005</v>
          </cell>
          <cell r="F41">
            <v>7118376.0100000007</v>
          </cell>
        </row>
        <row r="43">
          <cell r="D43">
            <v>32580248.030000005</v>
          </cell>
          <cell r="F43">
            <v>6155561.3200000003</v>
          </cell>
        </row>
        <row r="44">
          <cell r="D44">
            <v>5879757.0899999999</v>
          </cell>
          <cell r="F44">
            <v>962814.69000000006</v>
          </cell>
        </row>
        <row r="46">
          <cell r="D46">
            <v>324610.41000000003</v>
          </cell>
          <cell r="F46">
            <v>2061.1999999999998</v>
          </cell>
        </row>
        <row r="47">
          <cell r="D47">
            <v>326407.63</v>
          </cell>
          <cell r="F47">
            <v>7000</v>
          </cell>
        </row>
        <row r="48">
          <cell r="D48">
            <v>458526.61999999994</v>
          </cell>
          <cell r="F48">
            <v>2552.19</v>
          </cell>
        </row>
        <row r="49">
          <cell r="D49">
            <v>400207.55999999994</v>
          </cell>
          <cell r="F49">
            <v>7000</v>
          </cell>
        </row>
        <row r="50">
          <cell r="D50">
            <v>2564102.04</v>
          </cell>
          <cell r="F50">
            <v>944201.3</v>
          </cell>
        </row>
        <row r="51">
          <cell r="D51">
            <v>359488.11999999994</v>
          </cell>
          <cell r="F51">
            <v>0</v>
          </cell>
        </row>
        <row r="52">
          <cell r="D52">
            <v>421804.24</v>
          </cell>
          <cell r="F52">
            <v>0</v>
          </cell>
        </row>
        <row r="53">
          <cell r="D53">
            <v>619293.38000000012</v>
          </cell>
          <cell r="F53">
            <v>0</v>
          </cell>
        </row>
        <row r="54">
          <cell r="D54">
            <v>405317.09</v>
          </cell>
          <cell r="F54">
            <v>0</v>
          </cell>
        </row>
        <row r="56">
          <cell r="D56">
            <v>52486359.710000016</v>
          </cell>
          <cell r="F56">
            <v>17791414.129999999</v>
          </cell>
        </row>
        <row r="58">
          <cell r="D58">
            <v>40492046.01000002</v>
          </cell>
          <cell r="F58">
            <v>15131459.550000001</v>
          </cell>
        </row>
        <row r="59">
          <cell r="D59">
            <v>11994313.699999997</v>
          </cell>
          <cell r="F59">
            <v>2659954.5799999996</v>
          </cell>
        </row>
        <row r="61">
          <cell r="D61">
            <v>299285.48000000004</v>
          </cell>
          <cell r="F61">
            <v>600</v>
          </cell>
        </row>
        <row r="62">
          <cell r="D62">
            <v>130525.87</v>
          </cell>
          <cell r="F62">
            <v>17542.32</v>
          </cell>
        </row>
        <row r="63">
          <cell r="D63">
            <v>103579.73</v>
          </cell>
          <cell r="F63">
            <v>79100</v>
          </cell>
        </row>
        <row r="64">
          <cell r="D64">
            <v>788313.19</v>
          </cell>
          <cell r="F64">
            <v>8000</v>
          </cell>
        </row>
        <row r="65">
          <cell r="D65">
            <v>10672609.429999998</v>
          </cell>
          <cell r="F65">
            <v>2554712.2599999998</v>
          </cell>
        </row>
        <row r="67">
          <cell r="D67">
            <v>41222051.479999989</v>
          </cell>
          <cell r="F67">
            <v>10649493.740000002</v>
          </cell>
        </row>
        <row r="69">
          <cell r="D69">
            <v>35292968.36999999</v>
          </cell>
          <cell r="F69">
            <v>9446896.6000000015</v>
          </cell>
        </row>
        <row r="70">
          <cell r="D70">
            <v>5929083.1099999994</v>
          </cell>
          <cell r="F70">
            <v>1202597.1400000001</v>
          </cell>
        </row>
        <row r="72">
          <cell r="D72">
            <v>268371.51</v>
          </cell>
          <cell r="F72">
            <v>3684</v>
          </cell>
        </row>
        <row r="73">
          <cell r="D73">
            <v>4384384.57</v>
          </cell>
          <cell r="F73">
            <v>1140622.6200000001</v>
          </cell>
        </row>
        <row r="74">
          <cell r="D74">
            <v>546734.37</v>
          </cell>
          <cell r="F74">
            <v>800</v>
          </cell>
        </row>
        <row r="75">
          <cell r="D75">
            <v>342716.63</v>
          </cell>
          <cell r="F75">
            <v>25490.52</v>
          </cell>
        </row>
        <row r="76">
          <cell r="D76">
            <v>342277.02</v>
          </cell>
          <cell r="F76">
            <v>0</v>
          </cell>
        </row>
        <row r="77">
          <cell r="D77">
            <v>44599.009999999995</v>
          </cell>
          <cell r="F77">
            <v>32000</v>
          </cell>
        </row>
        <row r="79">
          <cell r="D79">
            <v>32253419.090000004</v>
          </cell>
          <cell r="F79">
            <v>10526722.269999998</v>
          </cell>
        </row>
        <row r="81">
          <cell r="D81">
            <v>28137362.410000004</v>
          </cell>
          <cell r="F81">
            <v>10258088.489999998</v>
          </cell>
        </row>
        <row r="82">
          <cell r="D82">
            <v>4116056.6799999997</v>
          </cell>
          <cell r="F82">
            <v>268633.78000000003</v>
          </cell>
        </row>
        <row r="84">
          <cell r="D84">
            <v>2666859.0999999996</v>
          </cell>
          <cell r="F84">
            <v>182133.78</v>
          </cell>
        </row>
        <row r="85">
          <cell r="D85">
            <v>264855.95999999996</v>
          </cell>
          <cell r="F85">
            <v>0</v>
          </cell>
        </row>
        <row r="86">
          <cell r="D86">
            <v>176318.78</v>
          </cell>
          <cell r="F86">
            <v>0</v>
          </cell>
        </row>
        <row r="87">
          <cell r="D87">
            <v>149286.94999999998</v>
          </cell>
          <cell r="F87">
            <v>86500</v>
          </cell>
        </row>
        <row r="88">
          <cell r="D88">
            <v>179762.99000000002</v>
          </cell>
          <cell r="F88">
            <v>0</v>
          </cell>
        </row>
        <row r="89">
          <cell r="D89">
            <v>397610.39</v>
          </cell>
          <cell r="F89">
            <v>0</v>
          </cell>
        </row>
        <row r="90">
          <cell r="D90">
            <v>281362.51</v>
          </cell>
          <cell r="F90">
            <v>0</v>
          </cell>
        </row>
        <row r="92">
          <cell r="D92">
            <v>57209854.74000001</v>
          </cell>
          <cell r="F92">
            <v>5128719.57</v>
          </cell>
        </row>
        <row r="94">
          <cell r="D94">
            <v>51852893.190000013</v>
          </cell>
          <cell r="F94">
            <v>5089619.57</v>
          </cell>
        </row>
        <row r="95">
          <cell r="D95">
            <v>5356961.55</v>
          </cell>
          <cell r="F95">
            <v>39100</v>
          </cell>
        </row>
        <row r="97">
          <cell r="D97">
            <v>283156.60000000003</v>
          </cell>
          <cell r="F97">
            <v>600</v>
          </cell>
        </row>
        <row r="98">
          <cell r="D98">
            <v>213207.36000000004</v>
          </cell>
          <cell r="F98">
            <v>0</v>
          </cell>
        </row>
        <row r="99">
          <cell r="D99">
            <v>229041.65</v>
          </cell>
          <cell r="F99">
            <v>0</v>
          </cell>
        </row>
        <row r="100">
          <cell r="D100">
            <v>270046.13999999996</v>
          </cell>
          <cell r="F100">
            <v>0</v>
          </cell>
        </row>
        <row r="101">
          <cell r="D101">
            <v>634248.95000000007</v>
          </cell>
          <cell r="F101">
            <v>0</v>
          </cell>
        </row>
        <row r="102">
          <cell r="D102">
            <v>244451.63</v>
          </cell>
          <cell r="F102">
            <v>-5000</v>
          </cell>
        </row>
        <row r="103">
          <cell r="D103">
            <v>3158784.36</v>
          </cell>
          <cell r="F103">
            <v>43500</v>
          </cell>
        </row>
        <row r="104">
          <cell r="D104">
            <v>324024.86</v>
          </cell>
          <cell r="F104">
            <v>0</v>
          </cell>
        </row>
        <row r="106">
          <cell r="D106">
            <v>44962494.340000004</v>
          </cell>
          <cell r="F106">
            <v>6841193.0600000005</v>
          </cell>
        </row>
        <row r="108">
          <cell r="D108">
            <v>37633552.890000008</v>
          </cell>
          <cell r="F108">
            <v>6838293.0600000005</v>
          </cell>
        </row>
        <row r="109">
          <cell r="D109">
            <v>7328941.4499999993</v>
          </cell>
          <cell r="F109">
            <v>2900</v>
          </cell>
        </row>
        <row r="111">
          <cell r="D111">
            <v>361583.05</v>
          </cell>
          <cell r="F111">
            <v>0</v>
          </cell>
        </row>
        <row r="112">
          <cell r="D112">
            <v>708595.25000000012</v>
          </cell>
          <cell r="F112">
            <v>300</v>
          </cell>
        </row>
        <row r="113">
          <cell r="D113">
            <v>171753.13999999998</v>
          </cell>
          <cell r="F113">
            <v>0</v>
          </cell>
        </row>
        <row r="114">
          <cell r="D114">
            <v>175076.75</v>
          </cell>
          <cell r="F114">
            <v>0</v>
          </cell>
        </row>
        <row r="115">
          <cell r="D115">
            <v>442860</v>
          </cell>
          <cell r="F115">
            <v>0</v>
          </cell>
        </row>
        <row r="116">
          <cell r="D116">
            <v>4204007.8599999994</v>
          </cell>
          <cell r="F116">
            <v>300</v>
          </cell>
        </row>
        <row r="117">
          <cell r="D117">
            <v>577575.36999999988</v>
          </cell>
          <cell r="F117">
            <v>1000</v>
          </cell>
        </row>
        <row r="118">
          <cell r="D118">
            <v>166468.44</v>
          </cell>
          <cell r="F118">
            <v>1000</v>
          </cell>
        </row>
        <row r="119">
          <cell r="D119">
            <v>521021.59</v>
          </cell>
          <cell r="F119">
            <v>300</v>
          </cell>
        </row>
        <row r="121">
          <cell r="D121">
            <v>62996616.79999999</v>
          </cell>
          <cell r="F121">
            <v>18417613.320000015</v>
          </cell>
        </row>
        <row r="123">
          <cell r="D123">
            <v>54842011.079999991</v>
          </cell>
          <cell r="F123">
            <v>17877016.810000014</v>
          </cell>
        </row>
        <row r="124">
          <cell r="D124">
            <v>8154605.7199999997</v>
          </cell>
          <cell r="F124">
            <v>540596.51</v>
          </cell>
        </row>
        <row r="126">
          <cell r="D126">
            <v>245179.90999999997</v>
          </cell>
          <cell r="F126">
            <v>0</v>
          </cell>
        </row>
        <row r="127">
          <cell r="D127">
            <v>262731.02999999997</v>
          </cell>
          <cell r="F127">
            <v>0</v>
          </cell>
        </row>
        <row r="128">
          <cell r="D128">
            <v>662566.51</v>
          </cell>
          <cell r="F128">
            <v>230784.7</v>
          </cell>
        </row>
        <row r="129">
          <cell r="D129">
            <v>287912.15999999997</v>
          </cell>
          <cell r="F129">
            <v>0</v>
          </cell>
        </row>
        <row r="130">
          <cell r="D130">
            <v>142292.62</v>
          </cell>
          <cell r="F130">
            <v>1000</v>
          </cell>
        </row>
        <row r="131">
          <cell r="D131">
            <v>533595.18000000005</v>
          </cell>
          <cell r="F131">
            <v>6136.86</v>
          </cell>
        </row>
        <row r="132">
          <cell r="D132">
            <v>4846562.54</v>
          </cell>
          <cell r="F132">
            <v>234516.47999999998</v>
          </cell>
        </row>
        <row r="133">
          <cell r="D133">
            <v>505693.10000000003</v>
          </cell>
          <cell r="F133">
            <v>68158.47</v>
          </cell>
        </row>
        <row r="134">
          <cell r="D134">
            <v>381058.08999999991</v>
          </cell>
          <cell r="F134">
            <v>0</v>
          </cell>
        </row>
        <row r="135">
          <cell r="D135">
            <v>161910.53999999998</v>
          </cell>
          <cell r="F135">
            <v>0</v>
          </cell>
        </row>
        <row r="136">
          <cell r="D136">
            <v>125104.04</v>
          </cell>
          <cell r="F136">
            <v>0</v>
          </cell>
        </row>
        <row r="138">
          <cell r="D138">
            <v>47781484.349999994</v>
          </cell>
          <cell r="F138">
            <v>16526674.220000003</v>
          </cell>
        </row>
        <row r="140">
          <cell r="D140">
            <v>37954577.93999999</v>
          </cell>
          <cell r="F140">
            <v>14743510.100000003</v>
          </cell>
        </row>
        <row r="141">
          <cell r="D141">
            <v>9826906.4100000001</v>
          </cell>
          <cell r="F141">
            <v>1783164.1199999999</v>
          </cell>
        </row>
        <row r="143">
          <cell r="D143">
            <v>783882.45</v>
          </cell>
          <cell r="F143">
            <v>300</v>
          </cell>
        </row>
        <row r="144">
          <cell r="D144">
            <v>2043385.9400000004</v>
          </cell>
          <cell r="F144">
            <v>294466.59999999998</v>
          </cell>
        </row>
        <row r="145">
          <cell r="D145">
            <v>1384581.97</v>
          </cell>
          <cell r="F145">
            <v>0</v>
          </cell>
        </row>
        <row r="146">
          <cell r="D146">
            <v>2941342.0000000009</v>
          </cell>
          <cell r="F146">
            <v>144754.57</v>
          </cell>
        </row>
        <row r="147">
          <cell r="D147">
            <v>121742.88</v>
          </cell>
          <cell r="F147">
            <v>304033.49</v>
          </cell>
        </row>
        <row r="148">
          <cell r="D148">
            <v>2008608.9999999998</v>
          </cell>
          <cell r="F148">
            <v>1035609.46</v>
          </cell>
        </row>
        <row r="149">
          <cell r="D149">
            <v>389474.25000000006</v>
          </cell>
          <cell r="F149">
            <v>4000</v>
          </cell>
        </row>
        <row r="150">
          <cell r="D150">
            <v>153887.92000000004</v>
          </cell>
          <cell r="F150">
            <v>0</v>
          </cell>
        </row>
        <row r="152">
          <cell r="D152">
            <v>31442753.519999996</v>
          </cell>
          <cell r="F152">
            <v>15337018.039999999</v>
          </cell>
        </row>
        <row r="154">
          <cell r="D154">
            <v>26324660.289999995</v>
          </cell>
          <cell r="F154">
            <v>10853036.310000001</v>
          </cell>
        </row>
        <row r="155">
          <cell r="D155">
            <v>5118093.2300000004</v>
          </cell>
          <cell r="F155">
            <v>4483981.7299999995</v>
          </cell>
        </row>
        <row r="157">
          <cell r="D157">
            <v>269895.25</v>
          </cell>
          <cell r="F157">
            <v>44098.879999999997</v>
          </cell>
        </row>
        <row r="158">
          <cell r="D158">
            <v>1106359.3299999998</v>
          </cell>
          <cell r="F158">
            <v>533489.5</v>
          </cell>
        </row>
        <row r="159">
          <cell r="D159">
            <v>295176.89000000007</v>
          </cell>
          <cell r="F159">
            <v>784900.11</v>
          </cell>
        </row>
        <row r="160">
          <cell r="D160">
            <v>326940.90999999997</v>
          </cell>
          <cell r="F160">
            <v>643797.1</v>
          </cell>
        </row>
        <row r="161">
          <cell r="D161">
            <v>2466502.69</v>
          </cell>
          <cell r="F161">
            <v>406858.63</v>
          </cell>
        </row>
        <row r="162">
          <cell r="D162">
            <v>250705.64</v>
          </cell>
          <cell r="F162">
            <v>630418.1</v>
          </cell>
        </row>
        <row r="163">
          <cell r="D163">
            <v>402512.52</v>
          </cell>
          <cell r="F163">
            <v>1440419.41</v>
          </cell>
        </row>
        <row r="165">
          <cell r="D165">
            <v>79010782.50999999</v>
          </cell>
          <cell r="F165">
            <v>18974636.809999999</v>
          </cell>
        </row>
        <row r="167">
          <cell r="D167">
            <v>63172825.809999987</v>
          </cell>
          <cell r="F167">
            <v>18746917.629999999</v>
          </cell>
        </row>
        <row r="168">
          <cell r="D168">
            <v>15837956.699999999</v>
          </cell>
          <cell r="F168">
            <v>227719.18</v>
          </cell>
        </row>
        <row r="170">
          <cell r="D170">
            <v>703908.78</v>
          </cell>
          <cell r="F170">
            <v>59200</v>
          </cell>
        </row>
        <row r="171">
          <cell r="D171">
            <v>489718.52999999997</v>
          </cell>
          <cell r="F171">
            <v>600</v>
          </cell>
        </row>
        <row r="172">
          <cell r="D172">
            <v>1478270.0899999999</v>
          </cell>
          <cell r="F172">
            <v>0</v>
          </cell>
        </row>
        <row r="173">
          <cell r="D173">
            <v>1943520.0700000003</v>
          </cell>
          <cell r="F173">
            <v>2757.8</v>
          </cell>
        </row>
        <row r="174">
          <cell r="D174">
            <v>714542.78</v>
          </cell>
          <cell r="F174">
            <v>98400</v>
          </cell>
        </row>
        <row r="175">
          <cell r="D175">
            <v>695968.45</v>
          </cell>
          <cell r="F175">
            <v>300</v>
          </cell>
        </row>
        <row r="176">
          <cell r="D176">
            <v>1085030.1399999999</v>
          </cell>
          <cell r="F176">
            <v>5800</v>
          </cell>
        </row>
        <row r="177">
          <cell r="D177">
            <v>1356977.5699999998</v>
          </cell>
          <cell r="F177">
            <v>46550</v>
          </cell>
        </row>
        <row r="178">
          <cell r="D178">
            <v>515140.29</v>
          </cell>
          <cell r="F178">
            <v>3682.54</v>
          </cell>
        </row>
        <row r="179">
          <cell r="D179">
            <v>1455052.5699999998</v>
          </cell>
          <cell r="F179">
            <v>7601.62</v>
          </cell>
        </row>
        <row r="180">
          <cell r="D180">
            <v>5399827.4300000006</v>
          </cell>
          <cell r="F180">
            <v>2827.22</v>
          </cell>
        </row>
        <row r="182">
          <cell r="D182">
            <v>50567819.109999999</v>
          </cell>
          <cell r="F182">
            <v>22144362.850000005</v>
          </cell>
        </row>
        <row r="184">
          <cell r="D184">
            <v>41771223.800000004</v>
          </cell>
          <cell r="F184">
            <v>20217601.530000005</v>
          </cell>
        </row>
        <row r="185">
          <cell r="D185">
            <v>8796595.3099999987</v>
          </cell>
          <cell r="F185">
            <v>1926761.3200000003</v>
          </cell>
        </row>
        <row r="187">
          <cell r="D187">
            <v>357299.72</v>
          </cell>
          <cell r="F187">
            <v>195429.17</v>
          </cell>
        </row>
        <row r="188">
          <cell r="D188">
            <v>151110.31</v>
          </cell>
          <cell r="F188">
            <v>69565.179999999993</v>
          </cell>
        </row>
        <row r="189">
          <cell r="D189">
            <v>729729.24999999988</v>
          </cell>
          <cell r="F189">
            <v>116519.87</v>
          </cell>
        </row>
        <row r="190">
          <cell r="D190">
            <v>205731.73000000004</v>
          </cell>
          <cell r="F190">
            <v>129098.66</v>
          </cell>
        </row>
        <row r="191">
          <cell r="D191">
            <v>318519.51</v>
          </cell>
          <cell r="F191">
            <v>230160.2</v>
          </cell>
        </row>
        <row r="192">
          <cell r="D192">
            <v>398601.42000000004</v>
          </cell>
          <cell r="F192">
            <v>170622.46</v>
          </cell>
        </row>
        <row r="193">
          <cell r="D193">
            <v>91512.940000000017</v>
          </cell>
          <cell r="F193">
            <v>38814.29</v>
          </cell>
        </row>
        <row r="194">
          <cell r="D194">
            <v>304167.83</v>
          </cell>
          <cell r="F194">
            <v>96202.42</v>
          </cell>
        </row>
        <row r="195">
          <cell r="D195">
            <v>586467.49000000011</v>
          </cell>
          <cell r="F195">
            <v>202353.99</v>
          </cell>
        </row>
        <row r="196">
          <cell r="D196">
            <v>528166.28</v>
          </cell>
          <cell r="F196">
            <v>277797.78000000003</v>
          </cell>
        </row>
        <row r="197">
          <cell r="D197">
            <v>103129.5</v>
          </cell>
          <cell r="F197">
            <v>21654.05</v>
          </cell>
        </row>
        <row r="198">
          <cell r="D198">
            <v>5022159.3299999991</v>
          </cell>
          <cell r="F198">
            <v>378543.25</v>
          </cell>
        </row>
        <row r="200">
          <cell r="D200">
            <v>427235372.91000009</v>
          </cell>
          <cell r="F200">
            <v>66449869.639999993</v>
          </cell>
        </row>
        <row r="208">
          <cell r="D208">
            <v>4575562884.8400021</v>
          </cell>
          <cell r="F208">
            <v>128167197.83999997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июля 2022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topLeftCell="A22" zoomScale="70" zoomScaleNormal="70" workbookViewId="0">
      <selection activeCell="M191" sqref="M191"/>
    </sheetView>
  </sheetViews>
  <sheetFormatPr defaultRowHeight="15" x14ac:dyDescent="0.25"/>
  <cols>
    <col min="1" max="1" width="4.28515625" customWidth="1"/>
    <col min="2" max="2" width="24.85546875" customWidth="1"/>
    <col min="3" max="3" width="12.85546875" customWidth="1"/>
    <col min="4" max="4" width="12.140625" customWidth="1"/>
    <col min="5" max="5" width="5" customWidth="1"/>
    <col min="6" max="6" width="12.7109375" customWidth="1"/>
    <col min="7" max="7" width="12.140625" customWidth="1"/>
    <col min="8" max="8" width="4.85546875" customWidth="1"/>
    <col min="9" max="9" width="11.42578125" customWidth="1"/>
    <col min="10" max="10" width="10.85546875" customWidth="1"/>
    <col min="11" max="11" width="5.85546875" customWidth="1"/>
  </cols>
  <sheetData>
    <row r="1" spans="1:11" ht="15.75" x14ac:dyDescent="0.25">
      <c r="J1" s="41"/>
      <c r="K1" s="41"/>
    </row>
    <row r="2" spans="1:11" ht="41.2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77153278.339999974</v>
      </c>
      <c r="D8" s="4">
        <f>SUM(G8,J8)</f>
        <v>106974491.62</v>
      </c>
      <c r="E8" s="1">
        <f>D8/C8*100-100</f>
        <v>38.65190685557593</v>
      </c>
      <c r="F8" s="27">
        <v>64375488.579999968</v>
      </c>
      <c r="G8" s="4">
        <f>[1]Табл.2.2!D9</f>
        <v>93468087.659999996</v>
      </c>
      <c r="H8" s="1">
        <f>G8/F8*100-100</f>
        <v>45.19204393120279</v>
      </c>
      <c r="I8" s="27">
        <v>12777789.76</v>
      </c>
      <c r="J8" s="4">
        <f>[1]Табл.2.2!F9</f>
        <v>13506403.960000003</v>
      </c>
      <c r="K8" s="1">
        <f>J8/I8*100-100</f>
        <v>5.7021927397872929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59106896.869999975</v>
      </c>
      <c r="D10" s="8">
        <f t="shared" si="0"/>
        <v>79239813.430000007</v>
      </c>
      <c r="E10" s="5">
        <f t="shared" ref="E10:E73" si="1">D10/C10*100-100</f>
        <v>34.061873700256115</v>
      </c>
      <c r="F10" s="23">
        <v>47368729.099999972</v>
      </c>
      <c r="G10" s="8">
        <f>[1]Табл.2.2!D11</f>
        <v>67944118.189999998</v>
      </c>
      <c r="H10" s="5">
        <f t="shared" ref="H10:H73" si="2">G10/F10*100-100</f>
        <v>43.436650045145598</v>
      </c>
      <c r="I10" s="23">
        <v>11738167.77</v>
      </c>
      <c r="J10" s="8">
        <f>[1]Табл.2.2!F11</f>
        <v>11295695.240000002</v>
      </c>
      <c r="K10" s="5">
        <f t="shared" ref="K10:K73" si="3">J10/I10*100-100</f>
        <v>-3.7695195593545208</v>
      </c>
    </row>
    <row r="11" spans="1:11" x14ac:dyDescent="0.25">
      <c r="A11" s="38" t="s">
        <v>146</v>
      </c>
      <c r="B11" s="38"/>
      <c r="C11" s="8">
        <f t="shared" si="0"/>
        <v>18046381.469999999</v>
      </c>
      <c r="D11" s="8">
        <f t="shared" si="0"/>
        <v>27734678.189999998</v>
      </c>
      <c r="E11" s="5">
        <f t="shared" si="1"/>
        <v>53.685536549837764</v>
      </c>
      <c r="F11" s="23">
        <v>17006759.48</v>
      </c>
      <c r="G11" s="8">
        <f>[1]Табл.2.2!D12</f>
        <v>25523969.469999999</v>
      </c>
      <c r="H11" s="5">
        <f t="shared" si="2"/>
        <v>50.081322076767549</v>
      </c>
      <c r="I11" s="23">
        <v>1039621.99</v>
      </c>
      <c r="J11" s="8">
        <f>[1]Табл.2.2!F12</f>
        <v>2210708.7200000002</v>
      </c>
      <c r="K11" s="5">
        <f t="shared" si="3"/>
        <v>112.6454366360604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1248116.3499999996</v>
      </c>
      <c r="D13" s="8">
        <f t="shared" si="0"/>
        <v>1736877.56</v>
      </c>
      <c r="E13" s="5">
        <f t="shared" si="1"/>
        <v>39.159907648032998</v>
      </c>
      <c r="F13" s="23">
        <v>1254241.2099999997</v>
      </c>
      <c r="G13" s="8">
        <f>[1]Табл.2.2!D14</f>
        <v>1674142.82</v>
      </c>
      <c r="H13" s="5">
        <f t="shared" si="2"/>
        <v>33.478537194611903</v>
      </c>
      <c r="I13" s="23">
        <v>-6124.86</v>
      </c>
      <c r="J13" s="8">
        <f>[1]Табл.2.2!F14</f>
        <v>62734.74</v>
      </c>
      <c r="K13" s="5" t="s">
        <v>159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924034.67999999982</v>
      </c>
      <c r="D14" s="8">
        <f t="shared" si="0"/>
        <v>2902144.9699999997</v>
      </c>
      <c r="E14" s="5">
        <f t="shared" si="1"/>
        <v>214.07316552231572</v>
      </c>
      <c r="F14" s="23">
        <v>919634.67999999982</v>
      </c>
      <c r="G14" s="8">
        <f>[1]Табл.2.2!D15</f>
        <v>2801175.34</v>
      </c>
      <c r="H14" s="5">
        <f t="shared" si="2"/>
        <v>204.59653174454019</v>
      </c>
      <c r="I14" s="23">
        <v>4400</v>
      </c>
      <c r="J14" s="8">
        <f>[1]Табл.2.2!F15</f>
        <v>100969.63</v>
      </c>
      <c r="K14" s="5" t="s">
        <v>158</v>
      </c>
    </row>
    <row r="15" spans="1:11" x14ac:dyDescent="0.25">
      <c r="A15" s="18">
        <v>3</v>
      </c>
      <c r="B15" s="28" t="s">
        <v>143</v>
      </c>
      <c r="C15" s="8">
        <f t="shared" si="0"/>
        <v>1399511.64</v>
      </c>
      <c r="D15" s="8">
        <f t="shared" si="0"/>
        <v>2424880.61</v>
      </c>
      <c r="E15" s="5">
        <f t="shared" si="1"/>
        <v>73.266198057488111</v>
      </c>
      <c r="F15" s="23">
        <v>1180260.5599999998</v>
      </c>
      <c r="G15" s="8">
        <f>[1]Табл.2.2!D16</f>
        <v>1699143.53</v>
      </c>
      <c r="H15" s="5">
        <f t="shared" si="2"/>
        <v>43.963425330420279</v>
      </c>
      <c r="I15" s="23">
        <v>219251.08</v>
      </c>
      <c r="J15" s="8">
        <f>[1]Табл.2.2!F16</f>
        <v>725737.08</v>
      </c>
      <c r="K15" s="5">
        <f t="shared" si="3"/>
        <v>231.00729994123634</v>
      </c>
    </row>
    <row r="16" spans="1:11" x14ac:dyDescent="0.25">
      <c r="A16" s="18">
        <v>4</v>
      </c>
      <c r="B16" s="28" t="s">
        <v>142</v>
      </c>
      <c r="C16" s="8">
        <f t="shared" si="0"/>
        <v>1089335.73</v>
      </c>
      <c r="D16" s="8">
        <f t="shared" si="0"/>
        <v>1395028.3699999999</v>
      </c>
      <c r="E16" s="5">
        <f t="shared" si="1"/>
        <v>28.062298112630515</v>
      </c>
      <c r="F16" s="23">
        <v>1089335.73</v>
      </c>
      <c r="G16" s="8">
        <f>[1]Табл.2.2!D17</f>
        <v>1381264.96</v>
      </c>
      <c r="H16" s="5">
        <f t="shared" si="2"/>
        <v>26.798829962182552</v>
      </c>
      <c r="I16" s="23">
        <v>0</v>
      </c>
      <c r="J16" s="8">
        <f>[1]Табл.2.2!F17</f>
        <v>13763.41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906000.0199999999</v>
      </c>
      <c r="D17" s="8">
        <f t="shared" si="0"/>
        <v>1604738.27</v>
      </c>
      <c r="E17" s="5">
        <f t="shared" si="1"/>
        <v>77.123425449814022</v>
      </c>
      <c r="F17" s="23">
        <v>906000.0199999999</v>
      </c>
      <c r="G17" s="8">
        <f>[1]Табл.2.2!D18</f>
        <v>1113726.6599999999</v>
      </c>
      <c r="H17" s="5">
        <f t="shared" si="2"/>
        <v>22.927884703578712</v>
      </c>
      <c r="I17" s="23">
        <v>0</v>
      </c>
      <c r="J17" s="8">
        <f>[1]Табл.2.2!F18</f>
        <v>491011.61000000004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578741.37000000011</v>
      </c>
      <c r="D18" s="8">
        <f t="shared" si="0"/>
        <v>1362005.17</v>
      </c>
      <c r="E18" s="5">
        <f t="shared" si="1"/>
        <v>135.33917577034447</v>
      </c>
      <c r="F18" s="23">
        <v>570512.07000000007</v>
      </c>
      <c r="G18" s="8">
        <f>[1]Табл.2.2!D19</f>
        <v>1078949.0599999998</v>
      </c>
      <c r="H18" s="5">
        <f t="shared" si="2"/>
        <v>89.119409866297786</v>
      </c>
      <c r="I18" s="23">
        <v>8229.2999999999993</v>
      </c>
      <c r="J18" s="8">
        <f>[1]Табл.2.2!F19</f>
        <v>283056.11</v>
      </c>
      <c r="K18" s="5" t="s">
        <v>158</v>
      </c>
    </row>
    <row r="19" spans="1:11" x14ac:dyDescent="0.25">
      <c r="A19" s="15">
        <v>7</v>
      </c>
      <c r="B19" s="21" t="s">
        <v>139</v>
      </c>
      <c r="C19" s="8">
        <f t="shared" si="0"/>
        <v>11900641.680000002</v>
      </c>
      <c r="D19" s="8">
        <f t="shared" si="0"/>
        <v>16309003.24</v>
      </c>
      <c r="E19" s="5">
        <f t="shared" si="1"/>
        <v>37.043057664769549</v>
      </c>
      <c r="F19" s="13">
        <v>11086775.210000001</v>
      </c>
      <c r="G19" s="8">
        <f>[1]Табл.2.2!D20</f>
        <v>15775567.1</v>
      </c>
      <c r="H19" s="5">
        <f t="shared" si="2"/>
        <v>42.291755728670523</v>
      </c>
      <c r="I19" s="22">
        <v>813866.47</v>
      </c>
      <c r="J19" s="8">
        <f>[1]Табл.2.2!F20</f>
        <v>533436.14000000013</v>
      </c>
      <c r="K19" s="5">
        <f t="shared" si="3"/>
        <v>-34.456552805277724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50247641.289999999</v>
      </c>
      <c r="D21" s="4">
        <f t="shared" si="0"/>
        <v>62024961.699999996</v>
      </c>
      <c r="E21" s="1">
        <f t="shared" si="1"/>
        <v>23.438553746290665</v>
      </c>
      <c r="F21" s="24">
        <v>42799983.640000001</v>
      </c>
      <c r="G21" s="4">
        <f>[1]Табл.2.2!D22</f>
        <v>48163296.219999991</v>
      </c>
      <c r="H21" s="1">
        <f t="shared" si="2"/>
        <v>12.531108948807045</v>
      </c>
      <c r="I21" s="24">
        <v>7447657.6499999994</v>
      </c>
      <c r="J21" s="4">
        <f>[1]Табл.2.2!F22</f>
        <v>13861665.480000002</v>
      </c>
      <c r="K21" s="1">
        <f t="shared" si="3"/>
        <v>86.121142128491954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42652022.449999996</v>
      </c>
      <c r="D23" s="8">
        <f t="shared" si="0"/>
        <v>53524237.5</v>
      </c>
      <c r="E23" s="5">
        <f t="shared" si="1"/>
        <v>25.490502971448208</v>
      </c>
      <c r="F23" s="23">
        <v>36217170.539999999</v>
      </c>
      <c r="G23" s="8">
        <f>[1]Табл.2.2!D24</f>
        <v>40875609.029999994</v>
      </c>
      <c r="H23" s="5">
        <f t="shared" si="2"/>
        <v>12.862513610374364</v>
      </c>
      <c r="I23" s="23">
        <v>6434851.9099999992</v>
      </c>
      <c r="J23" s="8">
        <f>[1]Табл.2.2!F24</f>
        <v>12648628.470000003</v>
      </c>
      <c r="K23" s="5">
        <f t="shared" si="3"/>
        <v>96.564406561455797</v>
      </c>
    </row>
    <row r="24" spans="1:11" x14ac:dyDescent="0.25">
      <c r="A24" s="38" t="s">
        <v>16</v>
      </c>
      <c r="B24" s="38"/>
      <c r="C24" s="8">
        <f t="shared" si="0"/>
        <v>7595618.8400000008</v>
      </c>
      <c r="D24" s="8">
        <f t="shared" si="0"/>
        <v>8500724.2000000011</v>
      </c>
      <c r="E24" s="5">
        <f t="shared" si="1"/>
        <v>11.916150337001369</v>
      </c>
      <c r="F24" s="23">
        <v>6582813.1000000006</v>
      </c>
      <c r="G24" s="8">
        <f>[1]Табл.2.2!D25</f>
        <v>7287687.1900000004</v>
      </c>
      <c r="H24" s="5">
        <f t="shared" si="2"/>
        <v>10.707794362261325</v>
      </c>
      <c r="I24" s="23">
        <v>1012805.7400000001</v>
      </c>
      <c r="J24" s="8">
        <f>[1]Табл.2.2!F25</f>
        <v>1213037.01</v>
      </c>
      <c r="K24" s="5">
        <f t="shared" si="3"/>
        <v>19.769958057307207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332967.53000000003</v>
      </c>
      <c r="D26" s="8">
        <f t="shared" si="0"/>
        <v>418823.22000000003</v>
      </c>
      <c r="E26" s="5">
        <f t="shared" si="1"/>
        <v>25.785003720933403</v>
      </c>
      <c r="F26" s="23">
        <v>305866.53000000003</v>
      </c>
      <c r="G26" s="8">
        <f>[1]Табл.2.2!D27</f>
        <v>285971.22000000003</v>
      </c>
      <c r="H26" s="5">
        <f t="shared" si="2"/>
        <v>-6.5045724355652794</v>
      </c>
      <c r="I26" s="23">
        <v>27101</v>
      </c>
      <c r="J26" s="8">
        <f>[1]Табл.2.2!F27</f>
        <v>132852</v>
      </c>
      <c r="K26" s="5">
        <f t="shared" si="3"/>
        <v>390.21069333234936</v>
      </c>
    </row>
    <row r="27" spans="1:11" x14ac:dyDescent="0.25">
      <c r="A27" s="18">
        <v>2</v>
      </c>
      <c r="B27" s="28" t="s">
        <v>134</v>
      </c>
      <c r="C27" s="8">
        <f t="shared" si="0"/>
        <v>144883.74</v>
      </c>
      <c r="D27" s="8">
        <f t="shared" si="0"/>
        <v>92189.52</v>
      </c>
      <c r="E27" s="5">
        <f t="shared" si="1"/>
        <v>-36.370002596564653</v>
      </c>
      <c r="F27" s="23">
        <v>144883.74</v>
      </c>
      <c r="G27" s="8">
        <f>[1]Табл.2.2!D28</f>
        <v>92189.52</v>
      </c>
      <c r="H27" s="5">
        <f t="shared" si="2"/>
        <v>-36.370002596564653</v>
      </c>
      <c r="I27" s="23">
        <v>0</v>
      </c>
      <c r="J27" s="8">
        <f>[1]Табл.2.2!F28</f>
        <v>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2194083.8199999998</v>
      </c>
      <c r="D28" s="8">
        <f t="shared" si="0"/>
        <v>2975049.5999999992</v>
      </c>
      <c r="E28" s="5">
        <f t="shared" si="1"/>
        <v>35.594163398916976</v>
      </c>
      <c r="F28" s="23">
        <v>2109887.96</v>
      </c>
      <c r="G28" s="8">
        <f>[1]Табл.2.2!D29</f>
        <v>2854128.1599999992</v>
      </c>
      <c r="H28" s="5">
        <f t="shared" si="2"/>
        <v>35.273920421821799</v>
      </c>
      <c r="I28" s="23">
        <v>84195.86</v>
      </c>
      <c r="J28" s="8">
        <f>[1]Табл.2.2!F29</f>
        <v>120921.44</v>
      </c>
      <c r="K28" s="5">
        <f t="shared" si="3"/>
        <v>43.619223082940209</v>
      </c>
    </row>
    <row r="29" spans="1:11" x14ac:dyDescent="0.25">
      <c r="A29" s="18">
        <v>4</v>
      </c>
      <c r="B29" s="28" t="s">
        <v>132</v>
      </c>
      <c r="C29" s="8">
        <f t="shared" si="0"/>
        <v>510348.73</v>
      </c>
      <c r="D29" s="8">
        <f t="shared" si="0"/>
        <v>691389.42999999993</v>
      </c>
      <c r="E29" s="5">
        <f t="shared" si="1"/>
        <v>35.473919960572829</v>
      </c>
      <c r="F29" s="23">
        <v>413792.26999999996</v>
      </c>
      <c r="G29" s="8">
        <f>[1]Табл.2.2!D30</f>
        <v>689798.36999999988</v>
      </c>
      <c r="H29" s="5">
        <f t="shared" si="2"/>
        <v>66.701608514823135</v>
      </c>
      <c r="I29" s="23">
        <v>96556.46</v>
      </c>
      <c r="J29" s="8">
        <f>[1]Табл.2.2!F30</f>
        <v>1591.06</v>
      </c>
      <c r="K29" s="5">
        <f t="shared" si="3"/>
        <v>-98.352197253296154</v>
      </c>
    </row>
    <row r="30" spans="1:11" x14ac:dyDescent="0.25">
      <c r="A30" s="18">
        <v>5</v>
      </c>
      <c r="B30" s="28" t="s">
        <v>131</v>
      </c>
      <c r="C30" s="8">
        <f t="shared" si="0"/>
        <v>188049.63000000003</v>
      </c>
      <c r="D30" s="8">
        <f t="shared" si="0"/>
        <v>273698.75</v>
      </c>
      <c r="E30" s="5">
        <f t="shared" si="1"/>
        <v>45.546018888736938</v>
      </c>
      <c r="F30" s="23">
        <v>188049.63000000003</v>
      </c>
      <c r="G30" s="8">
        <f>[1]Табл.2.2!D31</f>
        <v>273698.75</v>
      </c>
      <c r="H30" s="5">
        <f t="shared" si="2"/>
        <v>45.546018888736938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814859.92999999993</v>
      </c>
      <c r="D31" s="8">
        <f t="shared" si="0"/>
        <v>839168.71</v>
      </c>
      <c r="E31" s="5">
        <f t="shared" si="1"/>
        <v>2.9831850978363974</v>
      </c>
      <c r="F31" s="23">
        <v>502812.17</v>
      </c>
      <c r="G31" s="8">
        <f>[1]Табл.2.2!D32</f>
        <v>415997.70999999996</v>
      </c>
      <c r="H31" s="5">
        <f t="shared" si="2"/>
        <v>-17.265783363994558</v>
      </c>
      <c r="I31" s="23">
        <v>312047.76</v>
      </c>
      <c r="J31" s="8">
        <f>[1]Табл.2.2!F32</f>
        <v>423171</v>
      </c>
      <c r="K31" s="5">
        <f t="shared" si="3"/>
        <v>35.610971858923136</v>
      </c>
    </row>
    <row r="32" spans="1:11" x14ac:dyDescent="0.25">
      <c r="A32" s="18">
        <v>7</v>
      </c>
      <c r="B32" s="28" t="s">
        <v>130</v>
      </c>
      <c r="C32" s="8">
        <f t="shared" si="0"/>
        <v>1246828.42</v>
      </c>
      <c r="D32" s="8">
        <f t="shared" si="0"/>
        <v>655545.10999999987</v>
      </c>
      <c r="E32" s="5">
        <f t="shared" si="1"/>
        <v>-47.422989443888362</v>
      </c>
      <c r="F32" s="23">
        <v>1081935.1599999999</v>
      </c>
      <c r="G32" s="8">
        <f>[1]Табл.2.2!D33</f>
        <v>582116.53999999992</v>
      </c>
      <c r="H32" s="5">
        <f t="shared" si="2"/>
        <v>-46.196725874034819</v>
      </c>
      <c r="I32" s="23">
        <v>164893.26</v>
      </c>
      <c r="J32" s="8">
        <f>[1]Табл.2.2!F33</f>
        <v>73428.570000000007</v>
      </c>
      <c r="K32" s="5">
        <f t="shared" si="3"/>
        <v>-55.469028873587675</v>
      </c>
    </row>
    <row r="33" spans="1:11" x14ac:dyDescent="0.25">
      <c r="A33" s="18">
        <v>8</v>
      </c>
      <c r="B33" s="28" t="s">
        <v>129</v>
      </c>
      <c r="C33" s="8">
        <f t="shared" si="0"/>
        <v>327109.03999999998</v>
      </c>
      <c r="D33" s="8">
        <f t="shared" si="0"/>
        <v>306906.61</v>
      </c>
      <c r="E33" s="5">
        <f t="shared" si="1"/>
        <v>-6.1760537097965766</v>
      </c>
      <c r="F33" s="23">
        <v>183735.03999999998</v>
      </c>
      <c r="G33" s="8">
        <f>[1]Табл.2.2!D34</f>
        <v>305906.61</v>
      </c>
      <c r="H33" s="5">
        <f t="shared" si="2"/>
        <v>66.493342804943467</v>
      </c>
      <c r="I33" s="23">
        <v>143374</v>
      </c>
      <c r="J33" s="8">
        <f>[1]Табл.2.2!F34</f>
        <v>1000</v>
      </c>
      <c r="K33" s="5">
        <f t="shared" si="3"/>
        <v>-99.302523470085234</v>
      </c>
    </row>
    <row r="34" spans="1:11" x14ac:dyDescent="0.25">
      <c r="A34" s="18">
        <v>9</v>
      </c>
      <c r="B34" s="28" t="s">
        <v>128</v>
      </c>
      <c r="C34" s="8">
        <f t="shared" si="0"/>
        <v>523216.86</v>
      </c>
      <c r="D34" s="8">
        <f t="shared" si="0"/>
        <v>939318.06999999983</v>
      </c>
      <c r="E34" s="5">
        <f t="shared" si="1"/>
        <v>79.527485027909819</v>
      </c>
      <c r="F34" s="23">
        <v>444540.95999999996</v>
      </c>
      <c r="G34" s="8">
        <f>[1]Табл.2.2!D35</f>
        <v>576026.62999999989</v>
      </c>
      <c r="H34" s="5">
        <f t="shared" si="2"/>
        <v>29.577852623524251</v>
      </c>
      <c r="I34" s="23">
        <v>78675.899999999994</v>
      </c>
      <c r="J34" s="8">
        <f>[1]Табл.2.2!F35</f>
        <v>363291.44</v>
      </c>
      <c r="K34" s="5">
        <f t="shared" si="3"/>
        <v>361.75695479810213</v>
      </c>
    </row>
    <row r="35" spans="1:11" x14ac:dyDescent="0.25">
      <c r="A35" s="18">
        <v>10</v>
      </c>
      <c r="B35" s="28" t="s">
        <v>127</v>
      </c>
      <c r="C35" s="8">
        <f t="shared" si="0"/>
        <v>226586.4</v>
      </c>
      <c r="D35" s="8">
        <f t="shared" si="0"/>
        <v>240661.93</v>
      </c>
      <c r="E35" s="5">
        <f t="shared" si="1"/>
        <v>6.2119924231992769</v>
      </c>
      <c r="F35" s="23">
        <v>156386.4</v>
      </c>
      <c r="G35" s="8">
        <f>[1]Табл.2.2!D36</f>
        <v>170461.93</v>
      </c>
      <c r="H35" s="5">
        <f t="shared" si="2"/>
        <v>9.0004821391118384</v>
      </c>
      <c r="I35" s="23">
        <v>70200</v>
      </c>
      <c r="J35" s="8">
        <f>[1]Табл.2.2!F36</f>
        <v>70200</v>
      </c>
      <c r="K35" s="5">
        <f t="shared" si="3"/>
        <v>0</v>
      </c>
    </row>
    <row r="36" spans="1:11" x14ac:dyDescent="0.25">
      <c r="A36" s="18">
        <v>11</v>
      </c>
      <c r="B36" s="28" t="s">
        <v>126</v>
      </c>
      <c r="C36" s="8">
        <f t="shared" si="0"/>
        <v>322960.46999999997</v>
      </c>
      <c r="D36" s="8">
        <f t="shared" si="0"/>
        <v>118777.10999999999</v>
      </c>
      <c r="E36" s="5">
        <f t="shared" si="1"/>
        <v>-63.222399942630751</v>
      </c>
      <c r="F36" s="23">
        <v>287198.96999999997</v>
      </c>
      <c r="G36" s="8">
        <f>[1]Табл.2.2!D37</f>
        <v>92795.609999999986</v>
      </c>
      <c r="H36" s="5">
        <f t="shared" si="2"/>
        <v>-67.689434958628155</v>
      </c>
      <c r="I36" s="23">
        <v>35761.5</v>
      </c>
      <c r="J36" s="8">
        <f>[1]Табл.2.2!F37</f>
        <v>25981.5</v>
      </c>
      <c r="K36" s="5">
        <f t="shared" si="3"/>
        <v>-27.347846147393156</v>
      </c>
    </row>
    <row r="37" spans="1:11" x14ac:dyDescent="0.25">
      <c r="A37" s="18">
        <v>12</v>
      </c>
      <c r="B37" s="28" t="s">
        <v>125</v>
      </c>
      <c r="C37" s="8">
        <f t="shared" si="0"/>
        <v>719220.54</v>
      </c>
      <c r="D37" s="8">
        <f t="shared" si="0"/>
        <v>912481.40000000014</v>
      </c>
      <c r="E37" s="5">
        <f t="shared" si="1"/>
        <v>26.870876073700572</v>
      </c>
      <c r="F37" s="23">
        <v>719220.54</v>
      </c>
      <c r="G37" s="8">
        <f>[1]Табл.2.2!D38</f>
        <v>912481.40000000014</v>
      </c>
      <c r="H37" s="5">
        <f t="shared" si="2"/>
        <v>26.870876073700572</v>
      </c>
      <c r="I37" s="23">
        <v>0</v>
      </c>
      <c r="J37" s="8">
        <f>[1]Табл.2.2!F38</f>
        <v>0</v>
      </c>
      <c r="K37" s="5">
        <v>0</v>
      </c>
    </row>
    <row r="38" spans="1:11" x14ac:dyDescent="0.25">
      <c r="A38" s="15">
        <v>13</v>
      </c>
      <c r="B38" s="21" t="s">
        <v>124</v>
      </c>
      <c r="C38" s="8">
        <f t="shared" si="0"/>
        <v>44503.729999999989</v>
      </c>
      <c r="D38" s="8">
        <f t="shared" si="0"/>
        <v>36714.74</v>
      </c>
      <c r="E38" s="5">
        <f t="shared" si="1"/>
        <v>-17.501881302982909</v>
      </c>
      <c r="F38" s="22">
        <v>44503.729999999989</v>
      </c>
      <c r="G38" s="8">
        <f>[1]Табл.2.2!D39</f>
        <v>36114.74</v>
      </c>
      <c r="H38" s="5">
        <f t="shared" si="2"/>
        <v>-18.850082903163383</v>
      </c>
      <c r="I38" s="22">
        <v>0</v>
      </c>
      <c r="J38" s="8">
        <f>[1]Табл.2.2!F39</f>
        <v>600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34351562.039999999</v>
      </c>
      <c r="D40" s="4">
        <f t="shared" si="0"/>
        <v>45578381.130000003</v>
      </c>
      <c r="E40" s="1">
        <f t="shared" si="1"/>
        <v>32.682121054428791</v>
      </c>
      <c r="F40" s="24">
        <v>29347382.729999997</v>
      </c>
      <c r="G40" s="4">
        <f>[1]Табл.2.2!D41</f>
        <v>38460005.120000005</v>
      </c>
      <c r="H40" s="1">
        <f t="shared" si="2"/>
        <v>31.05088611763918</v>
      </c>
      <c r="I40" s="24">
        <v>5004179.3099999996</v>
      </c>
      <c r="J40" s="4">
        <f>[1]Табл.2.2!F41</f>
        <v>7118376.0100000007</v>
      </c>
      <c r="K40" s="1">
        <f t="shared" si="3"/>
        <v>42.248619984002943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30080536.929999992</v>
      </c>
      <c r="D42" s="8">
        <f t="shared" si="0"/>
        <v>38735809.350000009</v>
      </c>
      <c r="E42" s="5">
        <f t="shared" si="1"/>
        <v>28.773663316388223</v>
      </c>
      <c r="F42" s="23">
        <v>25156590.309999995</v>
      </c>
      <c r="G42" s="8">
        <f>[1]Табл.2.2!D43</f>
        <v>32580248.030000005</v>
      </c>
      <c r="H42" s="5">
        <f t="shared" si="2"/>
        <v>29.509792974801655</v>
      </c>
      <c r="I42" s="23">
        <v>4923946.6199999992</v>
      </c>
      <c r="J42" s="8">
        <f>[1]Табл.2.2!F43</f>
        <v>6155561.3200000003</v>
      </c>
      <c r="K42" s="5">
        <f t="shared" si="3"/>
        <v>25.012754910815843</v>
      </c>
    </row>
    <row r="43" spans="1:11" x14ac:dyDescent="0.25">
      <c r="A43" s="38" t="s">
        <v>121</v>
      </c>
      <c r="B43" s="38"/>
      <c r="C43" s="8">
        <f t="shared" si="0"/>
        <v>4271025.1100000013</v>
      </c>
      <c r="D43" s="8">
        <f t="shared" si="0"/>
        <v>6842571.7800000003</v>
      </c>
      <c r="E43" s="5">
        <f t="shared" si="1"/>
        <v>60.209120849678129</v>
      </c>
      <c r="F43" s="23">
        <v>4190792.4200000009</v>
      </c>
      <c r="G43" s="8">
        <f>[1]Табл.2.2!D44</f>
        <v>5879757.0899999999</v>
      </c>
      <c r="H43" s="5">
        <f t="shared" si="2"/>
        <v>40.30179738656679</v>
      </c>
      <c r="I43" s="23">
        <v>80232.69</v>
      </c>
      <c r="J43" s="8">
        <f>[1]Табл.2.2!F44</f>
        <v>962814.69000000006</v>
      </c>
      <c r="K43" s="5" t="s">
        <v>158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281958.94</v>
      </c>
      <c r="D45" s="8">
        <f t="shared" si="0"/>
        <v>326671.61000000004</v>
      </c>
      <c r="E45" s="5">
        <f t="shared" si="1"/>
        <v>15.857865687819668</v>
      </c>
      <c r="F45" s="23">
        <v>270958.94</v>
      </c>
      <c r="G45" s="8">
        <f>[1]Табл.2.2!D46</f>
        <v>324610.41000000003</v>
      </c>
      <c r="H45" s="5">
        <f t="shared" si="2"/>
        <v>19.800590451084602</v>
      </c>
      <c r="I45" s="23">
        <v>11000</v>
      </c>
      <c r="J45" s="8">
        <f>[1]Табл.2.2!F46</f>
        <v>2061.1999999999998</v>
      </c>
      <c r="K45" s="5">
        <f t="shared" si="3"/>
        <v>-81.261818181818185</v>
      </c>
    </row>
    <row r="46" spans="1:11" ht="23.25" x14ac:dyDescent="0.25">
      <c r="A46" s="18">
        <v>2</v>
      </c>
      <c r="B46" s="28" t="s">
        <v>118</v>
      </c>
      <c r="C46" s="8">
        <f t="shared" si="0"/>
        <v>191332.59</v>
      </c>
      <c r="D46" s="8">
        <f t="shared" si="0"/>
        <v>333407.63</v>
      </c>
      <c r="E46" s="5">
        <f t="shared" si="1"/>
        <v>74.255535870810093</v>
      </c>
      <c r="F46" s="23">
        <v>191332.59</v>
      </c>
      <c r="G46" s="8">
        <f>[1]Табл.2.2!D47</f>
        <v>326407.63</v>
      </c>
      <c r="H46" s="5">
        <f t="shared" si="2"/>
        <v>70.596985071910666</v>
      </c>
      <c r="I46" s="23">
        <v>0</v>
      </c>
      <c r="J46" s="8">
        <f>[1]Табл.2.2!F47</f>
        <v>7000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266256.37</v>
      </c>
      <c r="D47" s="8">
        <f t="shared" si="0"/>
        <v>461078.80999999994</v>
      </c>
      <c r="E47" s="5">
        <f t="shared" si="1"/>
        <v>73.170996810329825</v>
      </c>
      <c r="F47" s="23">
        <v>253606.37</v>
      </c>
      <c r="G47" s="8">
        <f>[1]Табл.2.2!D48</f>
        <v>458526.61999999994</v>
      </c>
      <c r="H47" s="5">
        <f t="shared" si="2"/>
        <v>80.802485363439388</v>
      </c>
      <c r="I47" s="23">
        <v>12650</v>
      </c>
      <c r="J47" s="8">
        <f>[1]Табл.2.2!F48</f>
        <v>2552.19</v>
      </c>
      <c r="K47" s="5">
        <f t="shared" si="3"/>
        <v>-79.824584980237148</v>
      </c>
    </row>
    <row r="48" spans="1:11" x14ac:dyDescent="0.25">
      <c r="A48" s="18">
        <v>4</v>
      </c>
      <c r="B48" s="28" t="s">
        <v>116</v>
      </c>
      <c r="C48" s="8">
        <f t="shared" si="0"/>
        <v>184169.38</v>
      </c>
      <c r="D48" s="8">
        <f t="shared" si="0"/>
        <v>407207.55999999994</v>
      </c>
      <c r="E48" s="5">
        <f t="shared" si="1"/>
        <v>121.1049198297784</v>
      </c>
      <c r="F48" s="23">
        <v>184169.38</v>
      </c>
      <c r="G48" s="8">
        <f>[1]Табл.2.2!D49</f>
        <v>400207.55999999994</v>
      </c>
      <c r="H48" s="5">
        <f t="shared" si="2"/>
        <v>117.30407085043123</v>
      </c>
      <c r="I48" s="23">
        <v>0</v>
      </c>
      <c r="J48" s="8">
        <f>[1]Табл.2.2!F49</f>
        <v>7000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2172340.9300000002</v>
      </c>
      <c r="D49" s="8">
        <f t="shared" si="0"/>
        <v>3508303.34</v>
      </c>
      <c r="E49" s="5">
        <f t="shared" si="1"/>
        <v>61.498745042749789</v>
      </c>
      <c r="F49" s="23">
        <v>2115758.2400000002</v>
      </c>
      <c r="G49" s="8">
        <f>[1]Табл.2.2!D50</f>
        <v>2564102.04</v>
      </c>
      <c r="H49" s="5">
        <f t="shared" si="2"/>
        <v>21.190691427958214</v>
      </c>
      <c r="I49" s="23">
        <v>56582.69</v>
      </c>
      <c r="J49" s="8">
        <f>[1]Табл.2.2!F50</f>
        <v>944201.3</v>
      </c>
      <c r="K49" s="5" t="s">
        <v>158</v>
      </c>
    </row>
    <row r="50" spans="1:11" x14ac:dyDescent="0.25">
      <c r="A50" s="18">
        <v>6</v>
      </c>
      <c r="B50" s="28" t="s">
        <v>114</v>
      </c>
      <c r="C50" s="8">
        <f t="shared" si="0"/>
        <v>246955.97</v>
      </c>
      <c r="D50" s="8">
        <f t="shared" si="0"/>
        <v>359488.11999999994</v>
      </c>
      <c r="E50" s="5">
        <f t="shared" si="1"/>
        <v>45.567697756000769</v>
      </c>
      <c r="F50" s="23">
        <v>246955.97</v>
      </c>
      <c r="G50" s="8">
        <f>[1]Табл.2.2!D51</f>
        <v>359488.11999999994</v>
      </c>
      <c r="H50" s="5">
        <f t="shared" si="2"/>
        <v>45.567697756000769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277558.06</v>
      </c>
      <c r="D51" s="8">
        <f t="shared" si="0"/>
        <v>421804.24</v>
      </c>
      <c r="E51" s="5">
        <f t="shared" si="1"/>
        <v>51.969732026517278</v>
      </c>
      <c r="F51" s="23">
        <v>277558.06</v>
      </c>
      <c r="G51" s="8">
        <f>[1]Табл.2.2!D52</f>
        <v>421804.24</v>
      </c>
      <c r="H51" s="5">
        <f t="shared" si="2"/>
        <v>51.969732026517278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407688.51000000007</v>
      </c>
      <c r="D52" s="8">
        <f t="shared" si="0"/>
        <v>619293.38000000012</v>
      </c>
      <c r="E52" s="5">
        <f t="shared" si="1"/>
        <v>51.903564807357469</v>
      </c>
      <c r="F52" s="23">
        <v>407688.51000000007</v>
      </c>
      <c r="G52" s="8">
        <f>[1]Табл.2.2!D53</f>
        <v>619293.38000000012</v>
      </c>
      <c r="H52" s="5">
        <f t="shared" si="2"/>
        <v>51.903564807357469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242764.36000000002</v>
      </c>
      <c r="D53" s="8">
        <f t="shared" si="0"/>
        <v>405317.09</v>
      </c>
      <c r="E53" s="5">
        <f t="shared" si="1"/>
        <v>66.95905857021188</v>
      </c>
      <c r="F53" s="22">
        <v>242764.36000000002</v>
      </c>
      <c r="G53" s="8">
        <f>[1]Табл.2.2!D54</f>
        <v>405317.09</v>
      </c>
      <c r="H53" s="5">
        <f t="shared" si="2"/>
        <v>66.95905857021188</v>
      </c>
      <c r="I53" s="22">
        <v>0</v>
      </c>
      <c r="J53" s="8">
        <f>[1]Табл.2.2!F54</f>
        <v>0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50135585.049999997</v>
      </c>
      <c r="D55" s="4">
        <f t="shared" si="0"/>
        <v>70277773.840000018</v>
      </c>
      <c r="E55" s="1">
        <f t="shared" si="1"/>
        <v>40.175433815945894</v>
      </c>
      <c r="F55" s="24">
        <v>35074200.049999997</v>
      </c>
      <c r="G55" s="4">
        <f>[1]Табл.2.2!D56</f>
        <v>52486359.710000016</v>
      </c>
      <c r="H55" s="1">
        <f t="shared" si="2"/>
        <v>49.643782709735717</v>
      </c>
      <c r="I55" s="24">
        <v>15061385.000000002</v>
      </c>
      <c r="J55" s="4">
        <f>[1]Табл.2.2!F56</f>
        <v>17791414.129999999</v>
      </c>
      <c r="K55" s="1">
        <f t="shared" si="3"/>
        <v>18.126016498482684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40781067.179999992</v>
      </c>
      <c r="D57" s="8">
        <f t="shared" si="0"/>
        <v>55623505.560000017</v>
      </c>
      <c r="E57" s="5">
        <f t="shared" si="1"/>
        <v>36.395414358550937</v>
      </c>
      <c r="F57" s="23">
        <v>27295665.029999994</v>
      </c>
      <c r="G57" s="8">
        <f>[1]Табл.2.2!D58</f>
        <v>40492046.01000002</v>
      </c>
      <c r="H57" s="5">
        <f t="shared" si="2"/>
        <v>48.346068745700876</v>
      </c>
      <c r="I57" s="23">
        <v>13485402.150000002</v>
      </c>
      <c r="J57" s="8">
        <f>[1]Табл.2.2!F58</f>
        <v>15131459.550000001</v>
      </c>
      <c r="K57" s="5">
        <f t="shared" si="3"/>
        <v>12.206216631070205</v>
      </c>
    </row>
    <row r="58" spans="1:11" x14ac:dyDescent="0.25">
      <c r="A58" s="38" t="s">
        <v>108</v>
      </c>
      <c r="B58" s="38"/>
      <c r="C58" s="8">
        <f t="shared" si="0"/>
        <v>9354517.870000001</v>
      </c>
      <c r="D58" s="8">
        <f t="shared" si="0"/>
        <v>14654268.279999997</v>
      </c>
      <c r="E58" s="5">
        <f t="shared" si="1"/>
        <v>56.654447440806422</v>
      </c>
      <c r="F58" s="23">
        <v>7778535.0200000005</v>
      </c>
      <c r="G58" s="8">
        <f>[1]Табл.2.2!D59</f>
        <v>11994313.699999997</v>
      </c>
      <c r="H58" s="5">
        <f t="shared" si="2"/>
        <v>54.197592080777156</v>
      </c>
      <c r="I58" s="23">
        <v>1575982.85</v>
      </c>
      <c r="J58" s="8">
        <f>[1]Табл.2.2!F59</f>
        <v>2659954.5799999996</v>
      </c>
      <c r="K58" s="5">
        <f t="shared" si="3"/>
        <v>68.780680576568443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144536.44000000003</v>
      </c>
      <c r="D60" s="8">
        <f t="shared" si="0"/>
        <v>299885.48000000004</v>
      </c>
      <c r="E60" s="5">
        <f t="shared" si="1"/>
        <v>107.48088163787622</v>
      </c>
      <c r="F60" s="23">
        <v>140369.44000000003</v>
      </c>
      <c r="G60" s="8">
        <f>[1]Табл.2.2!D61</f>
        <v>299285.48000000004</v>
      </c>
      <c r="H60" s="5">
        <f t="shared" si="2"/>
        <v>113.21270498763832</v>
      </c>
      <c r="I60" s="23">
        <v>4167</v>
      </c>
      <c r="J60" s="8">
        <f>[1]Табл.2.2!F61</f>
        <v>600</v>
      </c>
      <c r="K60" s="5">
        <f t="shared" si="3"/>
        <v>-85.601151907847367</v>
      </c>
    </row>
    <row r="61" spans="1:11" x14ac:dyDescent="0.25">
      <c r="A61" s="18">
        <v>2</v>
      </c>
      <c r="B61" s="28" t="s">
        <v>106</v>
      </c>
      <c r="C61" s="8">
        <f t="shared" si="0"/>
        <v>205401.91</v>
      </c>
      <c r="D61" s="8">
        <f t="shared" si="0"/>
        <v>148068.19</v>
      </c>
      <c r="E61" s="5">
        <f t="shared" si="1"/>
        <v>-27.912943944873732</v>
      </c>
      <c r="F61" s="23">
        <v>100034.91</v>
      </c>
      <c r="G61" s="8">
        <f>[1]Табл.2.2!D62</f>
        <v>130525.87</v>
      </c>
      <c r="H61" s="5">
        <f t="shared" si="2"/>
        <v>30.480319320525183</v>
      </c>
      <c r="I61" s="23">
        <v>105367</v>
      </c>
      <c r="J61" s="8">
        <f>[1]Табл.2.2!F62</f>
        <v>17542.32</v>
      </c>
      <c r="K61" s="5">
        <f t="shared" si="3"/>
        <v>-83.351220021448839</v>
      </c>
    </row>
    <row r="62" spans="1:11" x14ac:dyDescent="0.25">
      <c r="A62" s="18">
        <v>3</v>
      </c>
      <c r="B62" s="28" t="s">
        <v>105</v>
      </c>
      <c r="C62" s="8">
        <f t="shared" si="0"/>
        <v>226520.77</v>
      </c>
      <c r="D62" s="8">
        <f t="shared" si="0"/>
        <v>182679.72999999998</v>
      </c>
      <c r="E62" s="5">
        <f t="shared" si="1"/>
        <v>-19.35409278363305</v>
      </c>
      <c r="F62" s="23">
        <v>77953.76999999999</v>
      </c>
      <c r="G62" s="8">
        <f>[1]Табл.2.2!D63</f>
        <v>103579.73</v>
      </c>
      <c r="H62" s="5">
        <f t="shared" si="2"/>
        <v>32.873278611156337</v>
      </c>
      <c r="I62" s="23">
        <v>148567</v>
      </c>
      <c r="J62" s="8">
        <f>[1]Табл.2.2!F63</f>
        <v>79100</v>
      </c>
      <c r="K62" s="5">
        <f t="shared" si="3"/>
        <v>-46.758028364307016</v>
      </c>
    </row>
    <row r="63" spans="1:11" x14ac:dyDescent="0.25">
      <c r="A63" s="18">
        <v>4</v>
      </c>
      <c r="B63" s="28" t="s">
        <v>104</v>
      </c>
      <c r="C63" s="8">
        <f t="shared" si="0"/>
        <v>512746.60000000003</v>
      </c>
      <c r="D63" s="8">
        <f t="shared" si="0"/>
        <v>796313.19</v>
      </c>
      <c r="E63" s="5">
        <f t="shared" si="1"/>
        <v>55.303455937104189</v>
      </c>
      <c r="F63" s="23">
        <v>510879.60000000003</v>
      </c>
      <c r="G63" s="8">
        <f>[1]Табл.2.2!D64</f>
        <v>788313.19</v>
      </c>
      <c r="H63" s="5">
        <f t="shared" si="2"/>
        <v>54.305082841436587</v>
      </c>
      <c r="I63" s="23">
        <v>1867</v>
      </c>
      <c r="J63" s="8">
        <f>[1]Табл.2.2!F64</f>
        <v>8000</v>
      </c>
      <c r="K63" s="5">
        <f t="shared" si="3"/>
        <v>328.49491162292452</v>
      </c>
    </row>
    <row r="64" spans="1:11" x14ac:dyDescent="0.25">
      <c r="A64" s="15">
        <v>5</v>
      </c>
      <c r="B64" s="21" t="s">
        <v>103</v>
      </c>
      <c r="C64" s="8">
        <f t="shared" si="0"/>
        <v>8265312.1500000004</v>
      </c>
      <c r="D64" s="8">
        <f t="shared" si="0"/>
        <v>13227321.689999998</v>
      </c>
      <c r="E64" s="5">
        <f t="shared" si="1"/>
        <v>60.034145715839628</v>
      </c>
      <c r="F64" s="22">
        <v>6949297.3000000007</v>
      </c>
      <c r="G64" s="8">
        <f>[1]Табл.2.2!D65</f>
        <v>10672609.429999998</v>
      </c>
      <c r="H64" s="5">
        <f t="shared" si="2"/>
        <v>53.578253588316016</v>
      </c>
      <c r="I64" s="22">
        <v>1316014.8500000001</v>
      </c>
      <c r="J64" s="8">
        <f>[1]Табл.2.2!F65</f>
        <v>2554712.2599999998</v>
      </c>
      <c r="K64" s="5">
        <f t="shared" si="3"/>
        <v>94.124880885652573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43119033.580000013</v>
      </c>
      <c r="D66" s="4">
        <f t="shared" si="0"/>
        <v>51871545.219999991</v>
      </c>
      <c r="E66" s="1">
        <f t="shared" si="1"/>
        <v>20.298487496852616</v>
      </c>
      <c r="F66" s="24">
        <v>32779612.160000011</v>
      </c>
      <c r="G66" s="4">
        <f>[1]Табл.2.2!D67</f>
        <v>41222051.479999989</v>
      </c>
      <c r="H66" s="1">
        <f t="shared" si="2"/>
        <v>25.755153168962863</v>
      </c>
      <c r="I66" s="24">
        <v>10339421.420000004</v>
      </c>
      <c r="J66" s="4">
        <f>[1]Табл.2.2!F67</f>
        <v>10649493.740000002</v>
      </c>
      <c r="K66" s="1">
        <f t="shared" si="3"/>
        <v>2.9989329905850752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38760934.090000018</v>
      </c>
      <c r="D68" s="8">
        <f t="shared" si="0"/>
        <v>44739864.969999991</v>
      </c>
      <c r="E68" s="5">
        <f t="shared" si="1"/>
        <v>15.425146530569521</v>
      </c>
      <c r="F68" s="23">
        <v>28683397.640000012</v>
      </c>
      <c r="G68" s="8">
        <f>[1]Табл.2.2!D69</f>
        <v>35292968.36999999</v>
      </c>
      <c r="H68" s="5">
        <f t="shared" si="2"/>
        <v>23.043193184278479</v>
      </c>
      <c r="I68" s="23">
        <v>10077536.450000003</v>
      </c>
      <c r="J68" s="8">
        <f>[1]Табл.2.2!F69</f>
        <v>9446896.6000000015</v>
      </c>
      <c r="K68" s="5">
        <f t="shared" si="3"/>
        <v>-6.2578771421858903</v>
      </c>
    </row>
    <row r="69" spans="1:11" x14ac:dyDescent="0.25">
      <c r="A69" s="38" t="s">
        <v>16</v>
      </c>
      <c r="B69" s="38"/>
      <c r="C69" s="8">
        <f t="shared" si="0"/>
        <v>4358099.4899999993</v>
      </c>
      <c r="D69" s="8">
        <f t="shared" si="0"/>
        <v>7131680.25</v>
      </c>
      <c r="E69" s="5">
        <f t="shared" si="1"/>
        <v>63.641978948947781</v>
      </c>
      <c r="F69" s="23">
        <v>4096214.5199999996</v>
      </c>
      <c r="G69" s="8">
        <f>[1]Табл.2.2!D70</f>
        <v>5929083.1099999994</v>
      </c>
      <c r="H69" s="5">
        <f t="shared" si="2"/>
        <v>44.745424856313434</v>
      </c>
      <c r="I69" s="23">
        <v>261884.96999999997</v>
      </c>
      <c r="J69" s="8">
        <f>[1]Табл.2.2!F70</f>
        <v>1202597.1400000001</v>
      </c>
      <c r="K69" s="5">
        <f t="shared" si="3"/>
        <v>359.20815539738697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130249.83999999998</v>
      </c>
      <c r="D71" s="8">
        <f t="shared" si="0"/>
        <v>272055.51</v>
      </c>
      <c r="E71" s="5">
        <f t="shared" si="1"/>
        <v>108.87204928620261</v>
      </c>
      <c r="F71" s="23">
        <v>120631.27999999998</v>
      </c>
      <c r="G71" s="8">
        <f>[1]Табл.2.2!D72</f>
        <v>268371.51</v>
      </c>
      <c r="H71" s="5">
        <f t="shared" si="2"/>
        <v>122.47257096169423</v>
      </c>
      <c r="I71" s="23">
        <v>9618.56</v>
      </c>
      <c r="J71" s="8">
        <f>[1]Табл.2.2!F72</f>
        <v>3684</v>
      </c>
      <c r="K71" s="5">
        <f t="shared" si="3"/>
        <v>-61.699048506221303</v>
      </c>
    </row>
    <row r="72" spans="1:11" x14ac:dyDescent="0.25">
      <c r="A72" s="18">
        <v>2</v>
      </c>
      <c r="B72" s="28" t="s">
        <v>98</v>
      </c>
      <c r="C72" s="8">
        <f t="shared" si="0"/>
        <v>3247275.78</v>
      </c>
      <c r="D72" s="8">
        <f t="shared" si="0"/>
        <v>5525007.1900000004</v>
      </c>
      <c r="E72" s="5">
        <f t="shared" si="1"/>
        <v>70.14283862271779</v>
      </c>
      <c r="F72" s="23">
        <v>3012480.52</v>
      </c>
      <c r="G72" s="8">
        <f>[1]Табл.2.2!D73</f>
        <v>4384384.57</v>
      </c>
      <c r="H72" s="5">
        <f t="shared" si="2"/>
        <v>45.540677886275603</v>
      </c>
      <c r="I72" s="23">
        <v>234795.25999999998</v>
      </c>
      <c r="J72" s="8">
        <f>[1]Табл.2.2!F73</f>
        <v>1140622.6200000001</v>
      </c>
      <c r="K72" s="5">
        <f t="shared" si="3"/>
        <v>385.79456842527406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398065.96</v>
      </c>
      <c r="D73" s="8">
        <f t="shared" si="4"/>
        <v>547534.37</v>
      </c>
      <c r="E73" s="5">
        <f t="shared" si="1"/>
        <v>37.548653996940601</v>
      </c>
      <c r="F73" s="23">
        <v>404765.96</v>
      </c>
      <c r="G73" s="8">
        <f>[1]Табл.2.2!D74</f>
        <v>546734.37</v>
      </c>
      <c r="H73" s="5">
        <f t="shared" si="2"/>
        <v>35.074196950751485</v>
      </c>
      <c r="I73" s="23">
        <v>-6700</v>
      </c>
      <c r="J73" s="8">
        <f>[1]Табл.2.2!F74</f>
        <v>800</v>
      </c>
      <c r="K73" s="5">
        <f t="shared" si="3"/>
        <v>-111.94029850746269</v>
      </c>
    </row>
    <row r="74" spans="1:11" x14ac:dyDescent="0.25">
      <c r="A74" s="18">
        <v>4</v>
      </c>
      <c r="B74" s="28" t="s">
        <v>96</v>
      </c>
      <c r="C74" s="8">
        <f t="shared" si="4"/>
        <v>308770.45999999996</v>
      </c>
      <c r="D74" s="8">
        <f t="shared" si="4"/>
        <v>368207.15</v>
      </c>
      <c r="E74" s="5">
        <f t="shared" ref="E74:E136" si="5">D74/C74*100-100</f>
        <v>19.249474188690229</v>
      </c>
      <c r="F74" s="23">
        <v>285399.30999999994</v>
      </c>
      <c r="G74" s="8">
        <f>[1]Табл.2.2!D75</f>
        <v>342716.63</v>
      </c>
      <c r="H74" s="5">
        <f t="shared" ref="H74:H136" si="6">G74/F74*100-100</f>
        <v>20.083202023158393</v>
      </c>
      <c r="I74" s="23">
        <v>23371.15</v>
      </c>
      <c r="J74" s="8">
        <f>[1]Табл.2.2!F75</f>
        <v>25490.52</v>
      </c>
      <c r="K74" s="5">
        <f t="shared" ref="K74:K136" si="7">J74/I74*100-100</f>
        <v>9.0683171345868629</v>
      </c>
    </row>
    <row r="75" spans="1:11" x14ac:dyDescent="0.25">
      <c r="A75" s="18">
        <v>5</v>
      </c>
      <c r="B75" s="28" t="s">
        <v>95</v>
      </c>
      <c r="C75" s="8">
        <f t="shared" si="4"/>
        <v>246534.07</v>
      </c>
      <c r="D75" s="8">
        <f t="shared" si="4"/>
        <v>342277.02</v>
      </c>
      <c r="E75" s="5">
        <f t="shared" si="5"/>
        <v>38.83558568598653</v>
      </c>
      <c r="F75" s="23">
        <v>246234.07</v>
      </c>
      <c r="G75" s="8">
        <f>[1]Табл.2.2!D76</f>
        <v>342277.02</v>
      </c>
      <c r="H75" s="5">
        <f t="shared" si="6"/>
        <v>39.004736428228625</v>
      </c>
      <c r="I75" s="23">
        <v>300</v>
      </c>
      <c r="J75" s="8">
        <f>[1]Табл.2.2!F76</f>
        <v>0</v>
      </c>
      <c r="K75" s="5">
        <f t="shared" si="7"/>
        <v>-100</v>
      </c>
    </row>
    <row r="76" spans="1:11" x14ac:dyDescent="0.25">
      <c r="A76" s="15">
        <v>6</v>
      </c>
      <c r="B76" s="21" t="s">
        <v>94</v>
      </c>
      <c r="C76" s="8">
        <f t="shared" si="4"/>
        <v>27203.380000000005</v>
      </c>
      <c r="D76" s="8">
        <f t="shared" si="4"/>
        <v>76599.009999999995</v>
      </c>
      <c r="E76" s="5">
        <f t="shared" si="5"/>
        <v>181.57901701920855</v>
      </c>
      <c r="F76" s="22">
        <v>26703.380000000005</v>
      </c>
      <c r="G76" s="8">
        <f>[1]Табл.2.2!D77</f>
        <v>44599.009999999995</v>
      </c>
      <c r="H76" s="5">
        <f t="shared" si="6"/>
        <v>67.016347743244438</v>
      </c>
      <c r="I76" s="22">
        <v>500</v>
      </c>
      <c r="J76" s="8">
        <f>[1]Табл.2.2!F77</f>
        <v>32000</v>
      </c>
      <c r="K76" s="5" t="s">
        <v>158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36323760.019999988</v>
      </c>
      <c r="D78" s="4">
        <f t="shared" si="4"/>
        <v>42780141.359999999</v>
      </c>
      <c r="E78" s="1">
        <f t="shared" si="5"/>
        <v>17.774540236046903</v>
      </c>
      <c r="F78" s="24">
        <v>27263447.059999987</v>
      </c>
      <c r="G78" s="4">
        <f>[1]Табл.2.2!D79</f>
        <v>32253419.090000004</v>
      </c>
      <c r="H78" s="1">
        <f t="shared" si="6"/>
        <v>18.302792082814562</v>
      </c>
      <c r="I78" s="24">
        <v>9060312.959999999</v>
      </c>
      <c r="J78" s="4">
        <f>[1]Табл.2.2!F79</f>
        <v>10526722.269999998</v>
      </c>
      <c r="K78" s="1">
        <f t="shared" si="7"/>
        <v>16.184974144645864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32553763.149999984</v>
      </c>
      <c r="D80" s="8">
        <f t="shared" si="4"/>
        <v>38395450.900000006</v>
      </c>
      <c r="E80" s="5">
        <f t="shared" si="5"/>
        <v>17.944738748275938</v>
      </c>
      <c r="F80" s="23">
        <v>24054417.189999986</v>
      </c>
      <c r="G80" s="8">
        <f>[1]Табл.2.2!D81</f>
        <v>28137362.410000004</v>
      </c>
      <c r="H80" s="5">
        <f t="shared" si="6"/>
        <v>16.973785678321889</v>
      </c>
      <c r="I80" s="23">
        <v>8499345.959999999</v>
      </c>
      <c r="J80" s="8">
        <f>[1]Табл.2.2!F81</f>
        <v>10258088.489999998</v>
      </c>
      <c r="K80" s="5">
        <f t="shared" si="7"/>
        <v>20.692680804818053</v>
      </c>
    </row>
    <row r="81" spans="1:11" x14ac:dyDescent="0.25">
      <c r="A81" s="38" t="s">
        <v>16</v>
      </c>
      <c r="B81" s="38"/>
      <c r="C81" s="8">
        <f t="shared" si="4"/>
        <v>3769996.8699999996</v>
      </c>
      <c r="D81" s="8">
        <f t="shared" si="4"/>
        <v>4384690.46</v>
      </c>
      <c r="E81" s="5">
        <f t="shared" si="5"/>
        <v>16.304883298218769</v>
      </c>
      <c r="F81" s="23">
        <v>3209029.8699999996</v>
      </c>
      <c r="G81" s="8">
        <f>[1]Табл.2.2!D82</f>
        <v>4116056.6799999997</v>
      </c>
      <c r="H81" s="5">
        <f t="shared" si="6"/>
        <v>28.264829146012289</v>
      </c>
      <c r="I81" s="23">
        <v>560967</v>
      </c>
      <c r="J81" s="8">
        <f>[1]Табл.2.2!F82</f>
        <v>268633.78000000003</v>
      </c>
      <c r="K81" s="5">
        <f t="shared" si="7"/>
        <v>-52.112373811650237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2269167.16</v>
      </c>
      <c r="D83" s="8">
        <f t="shared" si="4"/>
        <v>2848992.8799999994</v>
      </c>
      <c r="E83" s="5">
        <f t="shared" si="5"/>
        <v>25.552358161220653</v>
      </c>
      <c r="F83" s="23">
        <v>2042900.1600000001</v>
      </c>
      <c r="G83" s="8">
        <f>[1]Табл.2.2!D84</f>
        <v>2666859.0999999996</v>
      </c>
      <c r="H83" s="5">
        <f t="shared" si="6"/>
        <v>30.542801465148415</v>
      </c>
      <c r="I83" s="23">
        <v>226267</v>
      </c>
      <c r="J83" s="8">
        <f>[1]Табл.2.2!F84</f>
        <v>182133.78</v>
      </c>
      <c r="K83" s="5">
        <f t="shared" si="7"/>
        <v>-19.504930016308165</v>
      </c>
    </row>
    <row r="84" spans="1:11" x14ac:dyDescent="0.25">
      <c r="A84" s="18">
        <v>2</v>
      </c>
      <c r="B84" s="28" t="s">
        <v>90</v>
      </c>
      <c r="C84" s="8">
        <f t="shared" si="4"/>
        <v>358437.80000000005</v>
      </c>
      <c r="D84" s="8">
        <f t="shared" si="4"/>
        <v>264855.95999999996</v>
      </c>
      <c r="E84" s="5">
        <f t="shared" si="5"/>
        <v>-26.108250859702878</v>
      </c>
      <c r="F84" s="23">
        <v>193737.80000000002</v>
      </c>
      <c r="G84" s="8">
        <f>[1]Табл.2.2!D85</f>
        <v>264855.95999999996</v>
      </c>
      <c r="H84" s="5">
        <f t="shared" si="6"/>
        <v>36.70845854551871</v>
      </c>
      <c r="I84" s="23">
        <v>164700</v>
      </c>
      <c r="J84" s="8">
        <f>[1]Табл.2.2!F85</f>
        <v>0</v>
      </c>
      <c r="K84" s="5">
        <f t="shared" si="7"/>
        <v>-100</v>
      </c>
    </row>
    <row r="85" spans="1:11" x14ac:dyDescent="0.25">
      <c r="A85" s="18">
        <v>3</v>
      </c>
      <c r="B85" s="28" t="s">
        <v>89</v>
      </c>
      <c r="C85" s="8">
        <f t="shared" si="4"/>
        <v>92651.65</v>
      </c>
      <c r="D85" s="8">
        <f t="shared" si="4"/>
        <v>176318.78</v>
      </c>
      <c r="E85" s="5">
        <f t="shared" si="5"/>
        <v>90.302903402152054</v>
      </c>
      <c r="F85" s="23">
        <v>92651.65</v>
      </c>
      <c r="G85" s="8">
        <f>[1]Табл.2.2!D86</f>
        <v>176318.78</v>
      </c>
      <c r="H85" s="5">
        <f t="shared" si="6"/>
        <v>90.302903402152054</v>
      </c>
      <c r="I85" s="23">
        <v>0</v>
      </c>
      <c r="J85" s="8">
        <f>[1]Табл.2.2!F86</f>
        <v>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308288.08999999997</v>
      </c>
      <c r="D86" s="8">
        <f t="shared" si="4"/>
        <v>235786.94999999998</v>
      </c>
      <c r="E86" s="5">
        <f t="shared" si="5"/>
        <v>-23.517334062434912</v>
      </c>
      <c r="F86" s="23">
        <v>138288.09</v>
      </c>
      <c r="G86" s="8">
        <f>[1]Табл.2.2!D87</f>
        <v>149286.94999999998</v>
      </c>
      <c r="H86" s="5">
        <f t="shared" si="6"/>
        <v>7.9535844337715389</v>
      </c>
      <c r="I86" s="23">
        <v>170000</v>
      </c>
      <c r="J86" s="8">
        <f>[1]Табл.2.2!F87</f>
        <v>86500</v>
      </c>
      <c r="K86" s="5">
        <f t="shared" si="7"/>
        <v>-49.117647058823536</v>
      </c>
    </row>
    <row r="87" spans="1:11" x14ac:dyDescent="0.25">
      <c r="A87" s="18">
        <v>5</v>
      </c>
      <c r="B87" s="28" t="s">
        <v>87</v>
      </c>
      <c r="C87" s="8">
        <f t="shared" si="4"/>
        <v>289784.33</v>
      </c>
      <c r="D87" s="8">
        <f t="shared" si="4"/>
        <v>179762.99000000002</v>
      </c>
      <c r="E87" s="5">
        <f t="shared" si="5"/>
        <v>-37.966628492299769</v>
      </c>
      <c r="F87" s="23">
        <v>289784.33</v>
      </c>
      <c r="G87" s="8">
        <f>[1]Табл.2.2!D88</f>
        <v>179762.99000000002</v>
      </c>
      <c r="H87" s="5">
        <f t="shared" si="6"/>
        <v>-37.966628492299769</v>
      </c>
      <c r="I87" s="23">
        <v>0</v>
      </c>
      <c r="J87" s="8">
        <f>[1]Табл.2.2!F88</f>
        <v>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185183.23</v>
      </c>
      <c r="D88" s="8">
        <f t="shared" si="4"/>
        <v>397610.39</v>
      </c>
      <c r="E88" s="5">
        <f t="shared" si="5"/>
        <v>114.71187752800293</v>
      </c>
      <c r="F88" s="23">
        <v>185183.23</v>
      </c>
      <c r="G88" s="8">
        <f>[1]Табл.2.2!D89</f>
        <v>397610.39</v>
      </c>
      <c r="H88" s="5">
        <f t="shared" si="6"/>
        <v>114.71187752800293</v>
      </c>
      <c r="I88" s="23">
        <v>0</v>
      </c>
      <c r="J88" s="8">
        <f>[1]Табл.2.2!F89</f>
        <v>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266484.61</v>
      </c>
      <c r="D89" s="8">
        <f t="shared" si="4"/>
        <v>281362.51</v>
      </c>
      <c r="E89" s="5">
        <f t="shared" si="5"/>
        <v>5.5830241003411061</v>
      </c>
      <c r="F89" s="22">
        <v>266484.61</v>
      </c>
      <c r="G89" s="8">
        <f>[1]Табл.2.2!D90</f>
        <v>281362.51</v>
      </c>
      <c r="H89" s="5">
        <f t="shared" si="6"/>
        <v>5.5830241003411061</v>
      </c>
      <c r="I89" s="22">
        <v>0</v>
      </c>
      <c r="J89" s="8">
        <f>[1]Табл.2.2!F90</f>
        <v>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39747568.499999993</v>
      </c>
      <c r="D91" s="4">
        <f t="shared" si="4"/>
        <v>62338574.31000001</v>
      </c>
      <c r="E91" s="1">
        <f t="shared" si="5"/>
        <v>56.836195678233821</v>
      </c>
      <c r="F91" s="3">
        <v>34185224.18999999</v>
      </c>
      <c r="G91" s="4">
        <f>[1]Табл.2.2!D92</f>
        <v>57209854.74000001</v>
      </c>
      <c r="H91" s="1">
        <f t="shared" si="6"/>
        <v>67.352580231828</v>
      </c>
      <c r="I91" s="3">
        <v>5562344.3100000015</v>
      </c>
      <c r="J91" s="4">
        <f>[1]Табл.2.2!F92</f>
        <v>5128719.57</v>
      </c>
      <c r="K91" s="1">
        <f t="shared" si="7"/>
        <v>-7.7957191398675008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35472456.319999993</v>
      </c>
      <c r="D93" s="8">
        <f t="shared" si="4"/>
        <v>56942512.760000013</v>
      </c>
      <c r="E93" s="5">
        <f t="shared" si="5"/>
        <v>60.525993030527246</v>
      </c>
      <c r="F93" s="16">
        <v>29907212.00999999</v>
      </c>
      <c r="G93" s="8">
        <f>[1]Табл.2.2!D94</f>
        <v>51852893.190000013</v>
      </c>
      <c r="H93" s="5">
        <f t="shared" si="6"/>
        <v>73.379227634665881</v>
      </c>
      <c r="I93" s="16">
        <v>5565244.3100000015</v>
      </c>
      <c r="J93" s="8">
        <f>[1]Табл.2.2!F94</f>
        <v>5089619.57</v>
      </c>
      <c r="K93" s="5">
        <f t="shared" si="7"/>
        <v>-8.5463407086256211</v>
      </c>
    </row>
    <row r="94" spans="1:11" x14ac:dyDescent="0.25">
      <c r="A94" s="38" t="s">
        <v>16</v>
      </c>
      <c r="B94" s="38"/>
      <c r="C94" s="8">
        <f t="shared" si="4"/>
        <v>4275112.18</v>
      </c>
      <c r="D94" s="8">
        <f t="shared" si="4"/>
        <v>5396061.5499999998</v>
      </c>
      <c r="E94" s="5">
        <f t="shared" si="5"/>
        <v>26.220349848223165</v>
      </c>
      <c r="F94" s="16">
        <v>4278012.18</v>
      </c>
      <c r="G94" s="8">
        <f>[1]Табл.2.2!D95</f>
        <v>5356961.55</v>
      </c>
      <c r="H94" s="5">
        <f t="shared" si="6"/>
        <v>25.220811082403245</v>
      </c>
      <c r="I94" s="16">
        <v>-2900</v>
      </c>
      <c r="J94" s="8">
        <f>[1]Табл.2.2!F95</f>
        <v>39100</v>
      </c>
      <c r="K94" s="5" t="s">
        <v>159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227468.35</v>
      </c>
      <c r="D96" s="8">
        <f t="shared" si="4"/>
        <v>283756.60000000003</v>
      </c>
      <c r="E96" s="5">
        <f t="shared" si="5"/>
        <v>24.74553053204987</v>
      </c>
      <c r="F96" s="16">
        <v>227468.35</v>
      </c>
      <c r="G96" s="8">
        <f>[1]Табл.2.2!D97</f>
        <v>283156.60000000003</v>
      </c>
      <c r="H96" s="5">
        <f t="shared" si="6"/>
        <v>24.481757571987501</v>
      </c>
      <c r="I96" s="16">
        <v>0</v>
      </c>
      <c r="J96" s="8">
        <f>[1]Табл.2.2!F97</f>
        <v>600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315124.5</v>
      </c>
      <c r="D97" s="8">
        <f t="shared" si="4"/>
        <v>213207.36000000004</v>
      </c>
      <c r="E97" s="5">
        <f t="shared" si="5"/>
        <v>-32.341864881975198</v>
      </c>
      <c r="F97" s="16">
        <v>315124.5</v>
      </c>
      <c r="G97" s="8">
        <f>[1]Табл.2.2!D98</f>
        <v>213207.36000000004</v>
      </c>
      <c r="H97" s="5">
        <f t="shared" si="6"/>
        <v>-32.341864881975198</v>
      </c>
      <c r="I97" s="16">
        <v>0</v>
      </c>
      <c r="J97" s="8">
        <f>[1]Табл.2.2!F98</f>
        <v>0</v>
      </c>
      <c r="K97" s="5">
        <v>0</v>
      </c>
    </row>
    <row r="98" spans="1:11" x14ac:dyDescent="0.25">
      <c r="A98" s="18">
        <v>3</v>
      </c>
      <c r="B98" s="28" t="s">
        <v>80</v>
      </c>
      <c r="C98" s="8">
        <f t="shared" si="4"/>
        <v>193306.78</v>
      </c>
      <c r="D98" s="8">
        <f t="shared" si="4"/>
        <v>229041.65</v>
      </c>
      <c r="E98" s="5">
        <f t="shared" si="5"/>
        <v>18.486092417451673</v>
      </c>
      <c r="F98" s="16">
        <v>193306.78</v>
      </c>
      <c r="G98" s="8">
        <f>[1]Табл.2.2!D99</f>
        <v>229041.65</v>
      </c>
      <c r="H98" s="5">
        <f t="shared" si="6"/>
        <v>18.486092417451673</v>
      </c>
      <c r="I98" s="16">
        <v>0</v>
      </c>
      <c r="J98" s="8">
        <f>[1]Табл.2.2!F99</f>
        <v>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155472.75</v>
      </c>
      <c r="D99" s="8">
        <f t="shared" si="4"/>
        <v>270046.13999999996</v>
      </c>
      <c r="E99" s="5">
        <f t="shared" si="5"/>
        <v>73.693550799094993</v>
      </c>
      <c r="F99" s="16">
        <v>155472.75</v>
      </c>
      <c r="G99" s="8">
        <f>[1]Табл.2.2!D100</f>
        <v>270046.13999999996</v>
      </c>
      <c r="H99" s="5">
        <f t="shared" si="6"/>
        <v>73.693550799094993</v>
      </c>
      <c r="I99" s="16">
        <v>0</v>
      </c>
      <c r="J99" s="8">
        <f>[1]Табл.2.2!F100</f>
        <v>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365012.35000000003</v>
      </c>
      <c r="D100" s="8">
        <f t="shared" si="4"/>
        <v>634248.95000000007</v>
      </c>
      <c r="E100" s="5">
        <f t="shared" si="5"/>
        <v>73.760956307368787</v>
      </c>
      <c r="F100" s="16">
        <v>365012.35000000003</v>
      </c>
      <c r="G100" s="8">
        <f>[1]Табл.2.2!D101</f>
        <v>634248.95000000007</v>
      </c>
      <c r="H100" s="5">
        <f t="shared" si="6"/>
        <v>73.760956307368787</v>
      </c>
      <c r="I100" s="16">
        <v>0</v>
      </c>
      <c r="J100" s="8">
        <f>[1]Табл.2.2!F101</f>
        <v>0</v>
      </c>
      <c r="K100" s="5">
        <v>0</v>
      </c>
    </row>
    <row r="101" spans="1:11" x14ac:dyDescent="0.25">
      <c r="A101" s="18">
        <v>6</v>
      </c>
      <c r="B101" s="28" t="s">
        <v>78</v>
      </c>
      <c r="C101" s="8">
        <f t="shared" si="4"/>
        <v>485527.67</v>
      </c>
      <c r="D101" s="8">
        <f t="shared" si="4"/>
        <v>239451.63</v>
      </c>
      <c r="E101" s="5">
        <f t="shared" si="5"/>
        <v>-50.68218666095796</v>
      </c>
      <c r="F101" s="16">
        <v>485327.67</v>
      </c>
      <c r="G101" s="8">
        <f>[1]Табл.2.2!D102</f>
        <v>244451.63</v>
      </c>
      <c r="H101" s="5">
        <f t="shared" si="6"/>
        <v>-49.63163134712677</v>
      </c>
      <c r="I101" s="16">
        <v>200</v>
      </c>
      <c r="J101" s="8">
        <f>[1]Табл.2.2!F102</f>
        <v>-5000</v>
      </c>
      <c r="K101" s="5" t="s">
        <v>159</v>
      </c>
    </row>
    <row r="102" spans="1:11" x14ac:dyDescent="0.25">
      <c r="A102" s="18">
        <v>7</v>
      </c>
      <c r="B102" s="28" t="s">
        <v>77</v>
      </c>
      <c r="C102" s="8">
        <f t="shared" si="4"/>
        <v>2295185.3099999996</v>
      </c>
      <c r="D102" s="8">
        <f t="shared" si="4"/>
        <v>3202284.36</v>
      </c>
      <c r="E102" s="5">
        <f t="shared" si="5"/>
        <v>39.52182187851318</v>
      </c>
      <c r="F102" s="16">
        <v>2293285.3099999996</v>
      </c>
      <c r="G102" s="8">
        <f>[1]Табл.2.2!D103</f>
        <v>3158784.36</v>
      </c>
      <c r="H102" s="5">
        <f t="shared" si="6"/>
        <v>37.740574459965472</v>
      </c>
      <c r="I102" s="16">
        <v>1900</v>
      </c>
      <c r="J102" s="8">
        <f>[1]Табл.2.2!F103</f>
        <v>43500</v>
      </c>
      <c r="K102" s="5" t="s">
        <v>158</v>
      </c>
    </row>
    <row r="103" spans="1:11" x14ac:dyDescent="0.25">
      <c r="A103" s="15">
        <v>8</v>
      </c>
      <c r="B103" s="21" t="s">
        <v>76</v>
      </c>
      <c r="C103" s="8">
        <f t="shared" si="4"/>
        <v>238014.47000000006</v>
      </c>
      <c r="D103" s="8">
        <f t="shared" si="4"/>
        <v>324024.86</v>
      </c>
      <c r="E103" s="5">
        <f t="shared" si="5"/>
        <v>36.136622281830142</v>
      </c>
      <c r="F103" s="13">
        <v>243014.47000000006</v>
      </c>
      <c r="G103" s="8">
        <f>[1]Табл.2.2!D104</f>
        <v>324024.86</v>
      </c>
      <c r="H103" s="5">
        <f t="shared" si="6"/>
        <v>33.335624006257689</v>
      </c>
      <c r="I103" s="13">
        <v>-5000</v>
      </c>
      <c r="J103" s="8">
        <f>[1]Табл.2.2!F104</f>
        <v>0</v>
      </c>
      <c r="K103" s="5">
        <f t="shared" si="7"/>
        <v>-100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47041060.789999999</v>
      </c>
      <c r="D105" s="4">
        <f t="shared" si="4"/>
        <v>51803687.400000006</v>
      </c>
      <c r="E105" s="1">
        <f t="shared" si="5"/>
        <v>10.124403085341243</v>
      </c>
      <c r="F105" s="3">
        <v>41125726.049999997</v>
      </c>
      <c r="G105" s="4">
        <f>[1]Табл.2.2!D106</f>
        <v>44962494.340000004</v>
      </c>
      <c r="H105" s="1">
        <f t="shared" si="6"/>
        <v>9.3293630496281708</v>
      </c>
      <c r="I105" s="3">
        <v>5915334.7400000002</v>
      </c>
      <c r="J105" s="4">
        <f>[1]Табл.2.2!F106</f>
        <v>6841193.0600000005</v>
      </c>
      <c r="K105" s="1">
        <f t="shared" si="7"/>
        <v>15.651833086287866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39300274.139999993</v>
      </c>
      <c r="D107" s="8">
        <f t="shared" si="4"/>
        <v>44471845.95000001</v>
      </c>
      <c r="E107" s="5">
        <f t="shared" si="5"/>
        <v>13.159124009102953</v>
      </c>
      <c r="F107" s="16">
        <v>33386439.399999995</v>
      </c>
      <c r="G107" s="8">
        <f>[1]Табл.2.2!D108</f>
        <v>37633552.890000008</v>
      </c>
      <c r="H107" s="5">
        <f t="shared" si="6"/>
        <v>12.721073484703524</v>
      </c>
      <c r="I107" s="16">
        <v>5913834.7400000002</v>
      </c>
      <c r="J107" s="8">
        <f>[1]Табл.2.2!F108</f>
        <v>6838293.0600000005</v>
      </c>
      <c r="K107" s="5">
        <f t="shared" si="7"/>
        <v>15.632129754102664</v>
      </c>
    </row>
    <row r="108" spans="1:11" x14ac:dyDescent="0.25">
      <c r="A108" s="38" t="s">
        <v>16</v>
      </c>
      <c r="B108" s="38"/>
      <c r="C108" s="8">
        <f t="shared" si="4"/>
        <v>7740786.6500000004</v>
      </c>
      <c r="D108" s="8">
        <f t="shared" si="4"/>
        <v>7331841.4499999993</v>
      </c>
      <c r="E108" s="5">
        <f t="shared" si="5"/>
        <v>-5.282992782135409</v>
      </c>
      <c r="F108" s="16">
        <v>7739286.6500000004</v>
      </c>
      <c r="G108" s="8">
        <f>[1]Табл.2.2!D109</f>
        <v>7328941.4499999993</v>
      </c>
      <c r="H108" s="5">
        <f t="shared" si="6"/>
        <v>-5.3021062348168897</v>
      </c>
      <c r="I108" s="16">
        <v>1500</v>
      </c>
      <c r="J108" s="8">
        <f>[1]Табл.2.2!F109</f>
        <v>2900</v>
      </c>
      <c r="K108" s="5">
        <f t="shared" si="7"/>
        <v>93.333333333333343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222922.74999999997</v>
      </c>
      <c r="D110" s="8">
        <f t="shared" si="4"/>
        <v>361583.05</v>
      </c>
      <c r="E110" s="5">
        <f t="shared" si="5"/>
        <v>62.201053952546346</v>
      </c>
      <c r="F110" s="16">
        <v>222922.74999999997</v>
      </c>
      <c r="G110" s="8">
        <f>[1]Табл.2.2!D111</f>
        <v>361583.05</v>
      </c>
      <c r="H110" s="5">
        <f t="shared" si="6"/>
        <v>62.201053952546346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567924.76</v>
      </c>
      <c r="D111" s="8">
        <f t="shared" si="4"/>
        <v>708895.25000000012</v>
      </c>
      <c r="E111" s="5">
        <f t="shared" si="5"/>
        <v>24.822036285229075</v>
      </c>
      <c r="F111" s="16">
        <v>567924.76</v>
      </c>
      <c r="G111" s="8">
        <f>[1]Табл.2.2!D112</f>
        <v>708595.25000000012</v>
      </c>
      <c r="H111" s="5">
        <f t="shared" si="6"/>
        <v>24.769212386514042</v>
      </c>
      <c r="I111" s="16">
        <v>0</v>
      </c>
      <c r="J111" s="8">
        <f>[1]Табл.2.2!F112</f>
        <v>300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1970495.25</v>
      </c>
      <c r="D112" s="8">
        <f t="shared" si="4"/>
        <v>171753.13999999998</v>
      </c>
      <c r="E112" s="5">
        <f t="shared" si="5"/>
        <v>-91.28375772537386</v>
      </c>
      <c r="F112" s="16">
        <v>1970495.25</v>
      </c>
      <c r="G112" s="8">
        <f>[1]Табл.2.2!D113</f>
        <v>171753.13999999998</v>
      </c>
      <c r="H112" s="5">
        <f t="shared" si="6"/>
        <v>-91.28375772537386</v>
      </c>
      <c r="I112" s="16">
        <v>0</v>
      </c>
      <c r="J112" s="8">
        <f>[1]Табл.2.2!F113</f>
        <v>0</v>
      </c>
      <c r="K112" s="5">
        <v>0</v>
      </c>
    </row>
    <row r="113" spans="1:11" x14ac:dyDescent="0.25">
      <c r="A113" s="18">
        <v>4</v>
      </c>
      <c r="B113" s="28" t="s">
        <v>70</v>
      </c>
      <c r="C113" s="8">
        <f t="shared" si="4"/>
        <v>172022.95</v>
      </c>
      <c r="D113" s="8">
        <f t="shared" si="4"/>
        <v>175076.75</v>
      </c>
      <c r="E113" s="5">
        <f t="shared" si="5"/>
        <v>1.7752282471612091</v>
      </c>
      <c r="F113" s="16">
        <v>172022.95</v>
      </c>
      <c r="G113" s="8">
        <f>[1]Табл.2.2!D114</f>
        <v>175076.75</v>
      </c>
      <c r="H113" s="5">
        <f t="shared" si="6"/>
        <v>1.7752282471612091</v>
      </c>
      <c r="I113" s="16">
        <v>0</v>
      </c>
      <c r="J113" s="8">
        <f>[1]Табл.2.2!F114</f>
        <v>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656902.27</v>
      </c>
      <c r="D114" s="8">
        <f t="shared" si="4"/>
        <v>442860</v>
      </c>
      <c r="E114" s="5">
        <f t="shared" si="5"/>
        <v>-32.583578985044454</v>
      </c>
      <c r="F114" s="16">
        <v>656902.27</v>
      </c>
      <c r="G114" s="8">
        <f>[1]Табл.2.2!D115</f>
        <v>442860</v>
      </c>
      <c r="H114" s="5">
        <f t="shared" si="6"/>
        <v>-32.583578985044454</v>
      </c>
      <c r="I114" s="16">
        <v>0</v>
      </c>
      <c r="J114" s="8">
        <f>[1]Табл.2.2!F115</f>
        <v>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2912888.5700000003</v>
      </c>
      <c r="D115" s="8">
        <f t="shared" si="4"/>
        <v>4204307.8599999994</v>
      </c>
      <c r="E115" s="5">
        <f t="shared" si="5"/>
        <v>44.33466158988702</v>
      </c>
      <c r="F115" s="16">
        <v>2911688.5700000003</v>
      </c>
      <c r="G115" s="8">
        <f>[1]Табл.2.2!D116</f>
        <v>4204007.8599999994</v>
      </c>
      <c r="H115" s="5">
        <f t="shared" si="6"/>
        <v>44.383843221254892</v>
      </c>
      <c r="I115" s="16">
        <v>1200</v>
      </c>
      <c r="J115" s="8">
        <f>[1]Табл.2.2!F116</f>
        <v>300</v>
      </c>
      <c r="K115" s="5">
        <f t="shared" si="7"/>
        <v>-75</v>
      </c>
    </row>
    <row r="116" spans="1:11" x14ac:dyDescent="0.25">
      <c r="A116" s="18">
        <v>7</v>
      </c>
      <c r="B116" s="28" t="s">
        <v>67</v>
      </c>
      <c r="C116" s="8">
        <f t="shared" si="4"/>
        <v>796356.65999999992</v>
      </c>
      <c r="D116" s="8">
        <f t="shared" si="4"/>
        <v>578575.36999999988</v>
      </c>
      <c r="E116" s="5">
        <f t="shared" si="5"/>
        <v>-27.347205208279419</v>
      </c>
      <c r="F116" s="16">
        <v>796356.65999999992</v>
      </c>
      <c r="G116" s="8">
        <f>[1]Табл.2.2!D117</f>
        <v>577575.36999999988</v>
      </c>
      <c r="H116" s="5">
        <f t="shared" si="6"/>
        <v>-27.472777084579164</v>
      </c>
      <c r="I116" s="16">
        <v>0</v>
      </c>
      <c r="J116" s="8">
        <f>[1]Табл.2.2!F117</f>
        <v>1000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103453.52000000002</v>
      </c>
      <c r="D117" s="8">
        <f t="shared" si="4"/>
        <v>167468.44</v>
      </c>
      <c r="E117" s="5">
        <f t="shared" si="5"/>
        <v>61.877952533659538</v>
      </c>
      <c r="F117" s="16">
        <v>103453.52000000002</v>
      </c>
      <c r="G117" s="8">
        <f>[1]Табл.2.2!D118</f>
        <v>166468.44</v>
      </c>
      <c r="H117" s="5">
        <f t="shared" si="6"/>
        <v>60.911334868064387</v>
      </c>
      <c r="I117" s="16">
        <v>0</v>
      </c>
      <c r="J117" s="8">
        <f>[1]Табл.2.2!F118</f>
        <v>1000</v>
      </c>
      <c r="K117" s="5">
        <v>0</v>
      </c>
    </row>
    <row r="118" spans="1:11" x14ac:dyDescent="0.25">
      <c r="A118" s="15">
        <v>9</v>
      </c>
      <c r="B118" s="21" t="s">
        <v>65</v>
      </c>
      <c r="C118" s="8">
        <f t="shared" si="4"/>
        <v>337819.92</v>
      </c>
      <c r="D118" s="8">
        <f t="shared" si="4"/>
        <v>521321.59</v>
      </c>
      <c r="E118" s="5">
        <f t="shared" si="5"/>
        <v>54.319375245841059</v>
      </c>
      <c r="F118" s="13">
        <v>337519.92</v>
      </c>
      <c r="G118" s="8">
        <f>[1]Табл.2.2!D119</f>
        <v>521021.59</v>
      </c>
      <c r="H118" s="5">
        <f t="shared" si="6"/>
        <v>54.367656285294231</v>
      </c>
      <c r="I118" s="13">
        <v>300</v>
      </c>
      <c r="J118" s="8">
        <f>[1]Табл.2.2!F119</f>
        <v>300</v>
      </c>
      <c r="K118" s="5">
        <f t="shared" si="7"/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63468113.889999986</v>
      </c>
      <c r="D120" s="4">
        <f t="shared" si="4"/>
        <v>81414230.120000005</v>
      </c>
      <c r="E120" s="1">
        <f t="shared" si="5"/>
        <v>28.275798869812633</v>
      </c>
      <c r="F120" s="3">
        <v>52156349.359999985</v>
      </c>
      <c r="G120" s="4">
        <f>[1]Табл.2.2!D121</f>
        <v>62996616.79999999</v>
      </c>
      <c r="H120" s="1">
        <f t="shared" si="6"/>
        <v>20.78417598819459</v>
      </c>
      <c r="I120" s="3">
        <v>11311764.530000003</v>
      </c>
      <c r="J120" s="4">
        <f>[1]Табл.2.2!F121</f>
        <v>18417613.320000015</v>
      </c>
      <c r="K120" s="1">
        <f t="shared" si="7"/>
        <v>62.818217008978081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56740679.649999991</v>
      </c>
      <c r="D122" s="8">
        <f t="shared" si="4"/>
        <v>72719027.890000001</v>
      </c>
      <c r="E122" s="5">
        <f t="shared" si="5"/>
        <v>28.160304632515988</v>
      </c>
      <c r="F122" s="16">
        <v>45859165.109999985</v>
      </c>
      <c r="G122" s="8">
        <f>[1]Табл.2.2!D123</f>
        <v>54842011.079999991</v>
      </c>
      <c r="H122" s="5">
        <f t="shared" si="6"/>
        <v>19.587896876127871</v>
      </c>
      <c r="I122" s="16">
        <v>10881514.540000003</v>
      </c>
      <c r="J122" s="8">
        <f>[1]Табл.2.2!F123</f>
        <v>17877016.810000014</v>
      </c>
      <c r="K122" s="5">
        <f t="shared" si="7"/>
        <v>64.287946721798988</v>
      </c>
    </row>
    <row r="123" spans="1:11" x14ac:dyDescent="0.25">
      <c r="A123" s="38" t="s">
        <v>16</v>
      </c>
      <c r="B123" s="38"/>
      <c r="C123" s="8">
        <f t="shared" si="4"/>
        <v>6727434.2400000012</v>
      </c>
      <c r="D123" s="8">
        <f t="shared" si="4"/>
        <v>8695202.2300000004</v>
      </c>
      <c r="E123" s="5">
        <f t="shared" si="5"/>
        <v>29.249903006112447</v>
      </c>
      <c r="F123" s="16">
        <v>6297184.2500000009</v>
      </c>
      <c r="G123" s="8">
        <f>[1]Табл.2.2!D124</f>
        <v>8154605.7199999997</v>
      </c>
      <c r="H123" s="5">
        <f t="shared" si="6"/>
        <v>29.496063577939594</v>
      </c>
      <c r="I123" s="16">
        <v>430249.99000000005</v>
      </c>
      <c r="J123" s="8">
        <f>[1]Табл.2.2!F124</f>
        <v>540596.51</v>
      </c>
      <c r="K123" s="5">
        <f t="shared" si="7"/>
        <v>25.647070904057429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203344.13999999998</v>
      </c>
      <c r="D125" s="8">
        <f t="shared" si="4"/>
        <v>245179.90999999997</v>
      </c>
      <c r="E125" s="5">
        <f t="shared" si="5"/>
        <v>20.57387540157292</v>
      </c>
      <c r="F125" s="16">
        <v>203844.13999999998</v>
      </c>
      <c r="G125" s="8">
        <f>[1]Табл.2.2!D126</f>
        <v>245179.90999999997</v>
      </c>
      <c r="H125" s="5">
        <f t="shared" si="6"/>
        <v>20.278125238233486</v>
      </c>
      <c r="I125" s="16">
        <v>-500</v>
      </c>
      <c r="J125" s="8">
        <f>[1]Табл.2.2!F126</f>
        <v>0</v>
      </c>
      <c r="K125" s="5">
        <f t="shared" si="7"/>
        <v>-100</v>
      </c>
    </row>
    <row r="126" spans="1:11" x14ac:dyDescent="0.25">
      <c r="A126" s="18">
        <v>2</v>
      </c>
      <c r="B126" s="28" t="s">
        <v>61</v>
      </c>
      <c r="C126" s="8">
        <f t="shared" si="4"/>
        <v>217156.19000000003</v>
      </c>
      <c r="D126" s="8">
        <f t="shared" si="4"/>
        <v>262731.02999999997</v>
      </c>
      <c r="E126" s="5">
        <f t="shared" si="5"/>
        <v>20.987124520834485</v>
      </c>
      <c r="F126" s="16">
        <v>123456.19000000003</v>
      </c>
      <c r="G126" s="8">
        <f>[1]Табл.2.2!D127</f>
        <v>262731.02999999997</v>
      </c>
      <c r="H126" s="5">
        <f t="shared" si="6"/>
        <v>112.81316878481337</v>
      </c>
      <c r="I126" s="16">
        <v>93700</v>
      </c>
      <c r="J126" s="8">
        <f>[1]Табл.2.2!F127</f>
        <v>0</v>
      </c>
      <c r="K126" s="5">
        <f t="shared" si="7"/>
        <v>-100</v>
      </c>
    </row>
    <row r="127" spans="1:11" x14ac:dyDescent="0.25">
      <c r="A127" s="18">
        <v>3</v>
      </c>
      <c r="B127" s="28" t="s">
        <v>60</v>
      </c>
      <c r="C127" s="8">
        <f t="shared" si="4"/>
        <v>585917.70000000007</v>
      </c>
      <c r="D127" s="8">
        <f t="shared" si="4"/>
        <v>893351.21</v>
      </c>
      <c r="E127" s="5">
        <f t="shared" si="5"/>
        <v>52.470425453950241</v>
      </c>
      <c r="F127" s="16">
        <v>579417.70000000007</v>
      </c>
      <c r="G127" s="8">
        <f>[1]Табл.2.2!D128</f>
        <v>662566.51</v>
      </c>
      <c r="H127" s="5">
        <f t="shared" si="6"/>
        <v>14.350409039972362</v>
      </c>
      <c r="I127" s="16">
        <v>6500</v>
      </c>
      <c r="J127" s="8">
        <f>[1]Табл.2.2!F128</f>
        <v>230784.7</v>
      </c>
      <c r="K127" s="5" t="s">
        <v>158</v>
      </c>
    </row>
    <row r="128" spans="1:11" x14ac:dyDescent="0.25">
      <c r="A128" s="18">
        <v>4</v>
      </c>
      <c r="B128" s="28" t="s">
        <v>59</v>
      </c>
      <c r="C128" s="8">
        <f t="shared" si="4"/>
        <v>265277.89999999997</v>
      </c>
      <c r="D128" s="8">
        <f t="shared" si="4"/>
        <v>287912.15999999997</v>
      </c>
      <c r="E128" s="5">
        <f t="shared" si="5"/>
        <v>8.5322825610425923</v>
      </c>
      <c r="F128" s="16">
        <v>265277.89999999997</v>
      </c>
      <c r="G128" s="8">
        <f>[1]Табл.2.2!D129</f>
        <v>287912.15999999997</v>
      </c>
      <c r="H128" s="5">
        <f t="shared" si="6"/>
        <v>8.5322825610425923</v>
      </c>
      <c r="I128" s="16">
        <v>0</v>
      </c>
      <c r="J128" s="8">
        <f>[1]Табл.2.2!F129</f>
        <v>0</v>
      </c>
      <c r="K128" s="5">
        <v>0</v>
      </c>
    </row>
    <row r="129" spans="1:11" x14ac:dyDescent="0.25">
      <c r="A129" s="18">
        <v>5</v>
      </c>
      <c r="B129" s="28" t="s">
        <v>58</v>
      </c>
      <c r="C129" s="8">
        <f t="shared" si="4"/>
        <v>100654.29000000001</v>
      </c>
      <c r="D129" s="8">
        <f t="shared" si="4"/>
        <v>143292.62</v>
      </c>
      <c r="E129" s="5">
        <f t="shared" si="5"/>
        <v>42.361165132653554</v>
      </c>
      <c r="F129" s="16">
        <v>100654.29000000001</v>
      </c>
      <c r="G129" s="8">
        <f>[1]Табл.2.2!D130</f>
        <v>142292.62</v>
      </c>
      <c r="H129" s="5">
        <f t="shared" si="6"/>
        <v>41.367665501390917</v>
      </c>
      <c r="I129" s="16">
        <v>0</v>
      </c>
      <c r="J129" s="8">
        <f>[1]Табл.2.2!F130</f>
        <v>1000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283635.05</v>
      </c>
      <c r="D130" s="8">
        <f t="shared" si="4"/>
        <v>539732.04</v>
      </c>
      <c r="E130" s="5">
        <f t="shared" si="5"/>
        <v>90.291023623490844</v>
      </c>
      <c r="F130" s="16">
        <v>271469.61</v>
      </c>
      <c r="G130" s="8">
        <f>[1]Табл.2.2!D131</f>
        <v>533595.18000000005</v>
      </c>
      <c r="H130" s="5">
        <f t="shared" si="6"/>
        <v>96.557979362772898</v>
      </c>
      <c r="I130" s="16">
        <v>12165.44</v>
      </c>
      <c r="J130" s="8">
        <f>[1]Табл.2.2!F131</f>
        <v>6136.86</v>
      </c>
      <c r="K130" s="5">
        <f t="shared" si="7"/>
        <v>-49.554968829734072</v>
      </c>
    </row>
    <row r="131" spans="1:11" x14ac:dyDescent="0.25">
      <c r="A131" s="18">
        <v>7</v>
      </c>
      <c r="B131" s="28" t="s">
        <v>56</v>
      </c>
      <c r="C131" s="8">
        <f t="shared" si="4"/>
        <v>4241538.4700000007</v>
      </c>
      <c r="D131" s="8">
        <f t="shared" si="4"/>
        <v>5081079.0199999996</v>
      </c>
      <c r="E131" s="5">
        <f t="shared" si="5"/>
        <v>19.793302735269052</v>
      </c>
      <c r="F131" s="16">
        <v>3965692.7100000004</v>
      </c>
      <c r="G131" s="8">
        <f>[1]Табл.2.2!D132</f>
        <v>4846562.54</v>
      </c>
      <c r="H131" s="5">
        <f t="shared" si="6"/>
        <v>22.212256329865738</v>
      </c>
      <c r="I131" s="16">
        <v>275845.76000000001</v>
      </c>
      <c r="J131" s="8">
        <f>[1]Табл.2.2!F132</f>
        <v>234516.47999999998</v>
      </c>
      <c r="K131" s="5">
        <f t="shared" si="7"/>
        <v>-14.982749780167012</v>
      </c>
    </row>
    <row r="132" spans="1:11" x14ac:dyDescent="0.25">
      <c r="A132" s="18">
        <v>8</v>
      </c>
      <c r="B132" s="28" t="s">
        <v>55</v>
      </c>
      <c r="C132" s="8">
        <f t="shared" si="4"/>
        <v>511658.61000000004</v>
      </c>
      <c r="D132" s="8">
        <f t="shared" si="4"/>
        <v>573851.57000000007</v>
      </c>
      <c r="E132" s="5">
        <f t="shared" si="5"/>
        <v>12.155167290158573</v>
      </c>
      <c r="F132" s="16">
        <v>474412.66000000003</v>
      </c>
      <c r="G132" s="8">
        <f>[1]Табл.2.2!D133</f>
        <v>505693.10000000003</v>
      </c>
      <c r="H132" s="5">
        <f t="shared" si="6"/>
        <v>6.5935086976810453</v>
      </c>
      <c r="I132" s="16">
        <v>37245.949999999997</v>
      </c>
      <c r="J132" s="8">
        <f>[1]Табл.2.2!F133</f>
        <v>68158.47</v>
      </c>
      <c r="K132" s="5">
        <f t="shared" si="7"/>
        <v>82.99565456109994</v>
      </c>
    </row>
    <row r="133" spans="1:11" x14ac:dyDescent="0.25">
      <c r="A133" s="18">
        <v>9</v>
      </c>
      <c r="B133" s="28" t="s">
        <v>54</v>
      </c>
      <c r="C133" s="8">
        <f t="shared" si="4"/>
        <v>129522.54</v>
      </c>
      <c r="D133" s="8">
        <f t="shared" si="4"/>
        <v>381058.08999999991</v>
      </c>
      <c r="E133" s="5">
        <f t="shared" si="5"/>
        <v>194.20214427542874</v>
      </c>
      <c r="F133" s="16">
        <v>129522.54</v>
      </c>
      <c r="G133" s="8">
        <f>[1]Табл.2.2!D134</f>
        <v>381058.08999999991</v>
      </c>
      <c r="H133" s="5">
        <f t="shared" si="6"/>
        <v>194.20214427542874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110847.59000000001</v>
      </c>
      <c r="D134" s="8">
        <f t="shared" si="4"/>
        <v>161910.53999999998</v>
      </c>
      <c r="E134" s="5">
        <f t="shared" si="5"/>
        <v>46.065909055848635</v>
      </c>
      <c r="F134" s="16">
        <v>105554.75000000001</v>
      </c>
      <c r="G134" s="8">
        <f>[1]Табл.2.2!D135</f>
        <v>161910.53999999998</v>
      </c>
      <c r="H134" s="5">
        <f t="shared" si="6"/>
        <v>53.39010324026151</v>
      </c>
      <c r="I134" s="16">
        <v>5292.84</v>
      </c>
      <c r="J134" s="8">
        <f>[1]Табл.2.2!F135</f>
        <v>0</v>
      </c>
      <c r="K134" s="5">
        <f t="shared" si="7"/>
        <v>-100</v>
      </c>
    </row>
    <row r="135" spans="1:11" x14ac:dyDescent="0.25">
      <c r="A135" s="15">
        <v>11</v>
      </c>
      <c r="B135" s="21" t="s">
        <v>52</v>
      </c>
      <c r="C135" s="8">
        <f t="shared" si="4"/>
        <v>77881.759999999995</v>
      </c>
      <c r="D135" s="8">
        <f t="shared" si="4"/>
        <v>125104.04</v>
      </c>
      <c r="E135" s="5">
        <f t="shared" si="5"/>
        <v>60.633298477076011</v>
      </c>
      <c r="F135" s="13">
        <v>77881.759999999995</v>
      </c>
      <c r="G135" s="8">
        <f>[1]Табл.2.2!D136</f>
        <v>125104.04</v>
      </c>
      <c r="H135" s="5">
        <f t="shared" si="6"/>
        <v>60.633298477076011</v>
      </c>
      <c r="I135" s="13">
        <v>0</v>
      </c>
      <c r="J135" s="8">
        <f>[1]Табл.2.2!F136</f>
        <v>0</v>
      </c>
      <c r="K135" s="5">
        <v>0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61620545.900000006</v>
      </c>
      <c r="D137" s="4">
        <f t="shared" si="8"/>
        <v>64308158.569999993</v>
      </c>
      <c r="E137" s="1">
        <f t="shared" ref="E137:E199" si="9">D137/C137*100-100</f>
        <v>4.361552840446322</v>
      </c>
      <c r="F137" s="3">
        <v>38323722.380000018</v>
      </c>
      <c r="G137" s="4">
        <f>[1]Табл.2.2!D138</f>
        <v>47781484.349999994</v>
      </c>
      <c r="H137" s="1">
        <f t="shared" ref="H137:H199" si="10">G137/F137*100-100</f>
        <v>24.678609964400792</v>
      </c>
      <c r="I137" s="3">
        <v>23296823.519999992</v>
      </c>
      <c r="J137" s="4">
        <f>[1]Табл.2.2!F138</f>
        <v>16526674.220000003</v>
      </c>
      <c r="K137" s="1">
        <f t="shared" ref="K137:K199" si="11">J137/I137*100-100</f>
        <v>-29.060396556585971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54486391.600000009</v>
      </c>
      <c r="D139" s="8">
        <f t="shared" si="8"/>
        <v>52698088.039999992</v>
      </c>
      <c r="E139" s="5">
        <f t="shared" si="9"/>
        <v>-3.2821104637070846</v>
      </c>
      <c r="F139" s="16">
        <v>32455737.390000015</v>
      </c>
      <c r="G139" s="8">
        <f>[1]Табл.2.2!D140</f>
        <v>37954577.93999999</v>
      </c>
      <c r="H139" s="5">
        <f t="shared" si="10"/>
        <v>16.942583938007317</v>
      </c>
      <c r="I139" s="16">
        <v>22030654.209999993</v>
      </c>
      <c r="J139" s="8">
        <f>[1]Табл.2.2!F140</f>
        <v>14743510.100000003</v>
      </c>
      <c r="K139" s="5">
        <f t="shared" si="11"/>
        <v>-33.077293304763785</v>
      </c>
    </row>
    <row r="140" spans="1:11" x14ac:dyDescent="0.25">
      <c r="A140" s="38" t="s">
        <v>16</v>
      </c>
      <c r="B140" s="38"/>
      <c r="C140" s="8">
        <f t="shared" si="8"/>
        <v>7134154.2999999989</v>
      </c>
      <c r="D140" s="8">
        <f t="shared" si="8"/>
        <v>11610070.529999999</v>
      </c>
      <c r="E140" s="5">
        <f t="shared" si="9"/>
        <v>62.739268619407369</v>
      </c>
      <c r="F140" s="16">
        <v>5867984.9899999993</v>
      </c>
      <c r="G140" s="8">
        <f>[1]Табл.2.2!D141</f>
        <v>9826906.4100000001</v>
      </c>
      <c r="H140" s="5">
        <f t="shared" si="10"/>
        <v>67.466454442992728</v>
      </c>
      <c r="I140" s="16">
        <v>1266169.31</v>
      </c>
      <c r="J140" s="8">
        <f>[1]Табл.2.2!F141</f>
        <v>1783164.1199999999</v>
      </c>
      <c r="K140" s="5">
        <f t="shared" si="11"/>
        <v>40.831412190838819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790682.80999999982</v>
      </c>
      <c r="D142" s="8">
        <f t="shared" si="8"/>
        <v>784182.45</v>
      </c>
      <c r="E142" s="5">
        <f t="shared" si="9"/>
        <v>-0.82211980806815177</v>
      </c>
      <c r="F142" s="16">
        <v>502555.29999999987</v>
      </c>
      <c r="G142" s="8">
        <f>[1]Табл.2.2!D143</f>
        <v>783882.45</v>
      </c>
      <c r="H142" s="5">
        <f t="shared" si="10"/>
        <v>55.979341974903093</v>
      </c>
      <c r="I142" s="16">
        <v>288127.51</v>
      </c>
      <c r="J142" s="8">
        <f>[1]Табл.2.2!F143</f>
        <v>300</v>
      </c>
      <c r="K142" s="5">
        <f t="shared" si="11"/>
        <v>-99.895879431991759</v>
      </c>
    </row>
    <row r="143" spans="1:11" x14ac:dyDescent="0.25">
      <c r="A143" s="18">
        <v>2</v>
      </c>
      <c r="B143" s="20" t="s">
        <v>48</v>
      </c>
      <c r="C143" s="8">
        <f t="shared" si="8"/>
        <v>1243830.92</v>
      </c>
      <c r="D143" s="8">
        <f t="shared" si="8"/>
        <v>2337852.5400000005</v>
      </c>
      <c r="E143" s="5">
        <f t="shared" si="9"/>
        <v>87.955814766206373</v>
      </c>
      <c r="F143" s="16">
        <v>958624.41999999993</v>
      </c>
      <c r="G143" s="8">
        <f>[1]Табл.2.2!D144</f>
        <v>2043385.9400000004</v>
      </c>
      <c r="H143" s="5">
        <f t="shared" si="10"/>
        <v>113.15813548751456</v>
      </c>
      <c r="I143" s="16">
        <v>285206.5</v>
      </c>
      <c r="J143" s="8">
        <f>[1]Табл.2.2!F144</f>
        <v>294466.59999999998</v>
      </c>
      <c r="K143" s="5">
        <f t="shared" si="11"/>
        <v>3.2468053848702567</v>
      </c>
    </row>
    <row r="144" spans="1:11" x14ac:dyDescent="0.25">
      <c r="A144" s="18">
        <v>3</v>
      </c>
      <c r="B144" s="20" t="s">
        <v>47</v>
      </c>
      <c r="C144" s="8">
        <f t="shared" si="8"/>
        <v>573135.5199999999</v>
      </c>
      <c r="D144" s="8">
        <f t="shared" si="8"/>
        <v>1384581.97</v>
      </c>
      <c r="E144" s="5">
        <f t="shared" si="9"/>
        <v>141.58020602178004</v>
      </c>
      <c r="F144" s="16">
        <v>526994.29999999993</v>
      </c>
      <c r="G144" s="8">
        <f>[1]Табл.2.2!D145</f>
        <v>1384581.97</v>
      </c>
      <c r="H144" s="5">
        <f t="shared" si="10"/>
        <v>162.73186825739867</v>
      </c>
      <c r="I144" s="16">
        <v>46141.22</v>
      </c>
      <c r="J144" s="8">
        <f>[1]Табл.2.2!F145</f>
        <v>0</v>
      </c>
      <c r="K144" s="5">
        <f t="shared" si="11"/>
        <v>-100</v>
      </c>
    </row>
    <row r="145" spans="1:11" x14ac:dyDescent="0.25">
      <c r="A145" s="18">
        <v>4</v>
      </c>
      <c r="B145" s="20" t="s">
        <v>46</v>
      </c>
      <c r="C145" s="8">
        <f t="shared" si="8"/>
        <v>2371468.7399999998</v>
      </c>
      <c r="D145" s="8">
        <f t="shared" si="8"/>
        <v>3086096.5700000008</v>
      </c>
      <c r="E145" s="5">
        <f t="shared" si="9"/>
        <v>30.134398060840596</v>
      </c>
      <c r="F145" s="16">
        <v>2252902.9299999997</v>
      </c>
      <c r="G145" s="8">
        <f>[1]Табл.2.2!D146</f>
        <v>2941342.0000000009</v>
      </c>
      <c r="H145" s="5">
        <f t="shared" si="10"/>
        <v>30.557866512251422</v>
      </c>
      <c r="I145" s="16">
        <v>118565.81</v>
      </c>
      <c r="J145" s="8">
        <f>[1]Табл.2.2!F146</f>
        <v>144754.57</v>
      </c>
      <c r="K145" s="5">
        <f t="shared" si="11"/>
        <v>22.087952673709239</v>
      </c>
    </row>
    <row r="146" spans="1:11" x14ac:dyDescent="0.25">
      <c r="A146" s="18">
        <v>5</v>
      </c>
      <c r="B146" s="20" t="s">
        <v>45</v>
      </c>
      <c r="C146" s="8">
        <f t="shared" si="8"/>
        <v>614811.80999999994</v>
      </c>
      <c r="D146" s="8">
        <f t="shared" si="8"/>
        <v>425776.37</v>
      </c>
      <c r="E146" s="5">
        <f t="shared" si="9"/>
        <v>-30.74687846350902</v>
      </c>
      <c r="F146" s="16">
        <v>224576.49999999997</v>
      </c>
      <c r="G146" s="8">
        <f>[1]Табл.2.2!D147</f>
        <v>121742.88</v>
      </c>
      <c r="H146" s="5">
        <f t="shared" si="10"/>
        <v>-45.790018100736262</v>
      </c>
      <c r="I146" s="16">
        <v>390235.31</v>
      </c>
      <c r="J146" s="8">
        <f>[1]Табл.2.2!F147</f>
        <v>304033.49</v>
      </c>
      <c r="K146" s="5">
        <f t="shared" si="11"/>
        <v>-22.089702748836331</v>
      </c>
    </row>
    <row r="147" spans="1:11" x14ac:dyDescent="0.25">
      <c r="A147" s="18">
        <v>6</v>
      </c>
      <c r="B147" s="20" t="s">
        <v>44</v>
      </c>
      <c r="C147" s="8">
        <f t="shared" si="8"/>
        <v>1072817.68</v>
      </c>
      <c r="D147" s="8">
        <f t="shared" si="8"/>
        <v>3044218.46</v>
      </c>
      <c r="E147" s="5">
        <f t="shared" si="9"/>
        <v>183.75916213461363</v>
      </c>
      <c r="F147" s="16">
        <v>935824.72</v>
      </c>
      <c r="G147" s="8">
        <f>[1]Табл.2.2!D148</f>
        <v>2008608.9999999998</v>
      </c>
      <c r="H147" s="5">
        <f t="shared" si="10"/>
        <v>114.63517227884296</v>
      </c>
      <c r="I147" s="16">
        <v>136992.95999999999</v>
      </c>
      <c r="J147" s="8">
        <f>[1]Табл.2.2!F148</f>
        <v>1035609.46</v>
      </c>
      <c r="K147" s="5" t="s">
        <v>158</v>
      </c>
    </row>
    <row r="148" spans="1:11" x14ac:dyDescent="0.25">
      <c r="A148" s="18">
        <v>7</v>
      </c>
      <c r="B148" s="20" t="s">
        <v>43</v>
      </c>
      <c r="C148" s="8">
        <f t="shared" si="8"/>
        <v>341471.95999999996</v>
      </c>
      <c r="D148" s="8">
        <f t="shared" si="8"/>
        <v>393474.25000000006</v>
      </c>
      <c r="E148" s="5">
        <f t="shared" si="9"/>
        <v>15.228860958305361</v>
      </c>
      <c r="F148" s="16">
        <v>340571.95999999996</v>
      </c>
      <c r="G148" s="8">
        <f>[1]Табл.2.2!D149</f>
        <v>389474.25000000006</v>
      </c>
      <c r="H148" s="5">
        <f t="shared" si="10"/>
        <v>14.358871470217366</v>
      </c>
      <c r="I148" s="16">
        <v>900</v>
      </c>
      <c r="J148" s="8">
        <f>[1]Табл.2.2!F149</f>
        <v>4000</v>
      </c>
      <c r="K148" s="5">
        <f t="shared" si="11"/>
        <v>344.44444444444446</v>
      </c>
    </row>
    <row r="149" spans="1:11" x14ac:dyDescent="0.25">
      <c r="A149" s="15">
        <v>8</v>
      </c>
      <c r="B149" s="19" t="s">
        <v>42</v>
      </c>
      <c r="C149" s="8">
        <f t="shared" si="8"/>
        <v>125934.86000000002</v>
      </c>
      <c r="D149" s="8">
        <f t="shared" si="8"/>
        <v>153887.92000000004</v>
      </c>
      <c r="E149" s="5">
        <f t="shared" si="9"/>
        <v>22.19644346291409</v>
      </c>
      <c r="F149" s="13">
        <v>125934.86000000002</v>
      </c>
      <c r="G149" s="8">
        <f>[1]Табл.2.2!D150</f>
        <v>153887.92000000004</v>
      </c>
      <c r="H149" s="5">
        <f t="shared" si="10"/>
        <v>22.19644346291409</v>
      </c>
      <c r="I149" s="13">
        <v>0</v>
      </c>
      <c r="J149" s="8">
        <f>[1]Табл.2.2!F150</f>
        <v>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38213802.170000002</v>
      </c>
      <c r="D151" s="4">
        <f t="shared" si="8"/>
        <v>46779771.559999995</v>
      </c>
      <c r="E151" s="1">
        <f t="shared" si="9"/>
        <v>22.415904473187354</v>
      </c>
      <c r="F151" s="3">
        <v>27388218.52</v>
      </c>
      <c r="G151" s="4">
        <f>[1]Табл.2.2!D152</f>
        <v>31442753.519999996</v>
      </c>
      <c r="H151" s="1">
        <f t="shared" si="10"/>
        <v>14.803938405264333</v>
      </c>
      <c r="I151" s="3">
        <v>10825583.65</v>
      </c>
      <c r="J151" s="4">
        <f>[1]Табл.2.2!F152</f>
        <v>15337018.039999999</v>
      </c>
      <c r="K151" s="1">
        <f t="shared" si="11"/>
        <v>41.673821346343743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29877124.09</v>
      </c>
      <c r="D153" s="8">
        <f t="shared" si="8"/>
        <v>37177696.599999994</v>
      </c>
      <c r="E153" s="5">
        <f t="shared" si="9"/>
        <v>24.435325461741897</v>
      </c>
      <c r="F153" s="16">
        <v>24215206.27</v>
      </c>
      <c r="G153" s="8">
        <f>[1]Табл.2.2!D154</f>
        <v>26324660.289999995</v>
      </c>
      <c r="H153" s="5">
        <f t="shared" si="10"/>
        <v>8.7112783450181865</v>
      </c>
      <c r="I153" s="16">
        <v>5661917.8200000003</v>
      </c>
      <c r="J153" s="8">
        <f>[1]Табл.2.2!F154</f>
        <v>10853036.310000001</v>
      </c>
      <c r="K153" s="5">
        <f t="shared" si="11"/>
        <v>91.684808134498837</v>
      </c>
    </row>
    <row r="154" spans="1:11" x14ac:dyDescent="0.25">
      <c r="A154" s="38" t="s">
        <v>16</v>
      </c>
      <c r="B154" s="38"/>
      <c r="C154" s="8">
        <f t="shared" si="8"/>
        <v>8336678.0800000001</v>
      </c>
      <c r="D154" s="8">
        <f t="shared" si="8"/>
        <v>9602074.9600000009</v>
      </c>
      <c r="E154" s="5">
        <f t="shared" si="9"/>
        <v>15.178670303171899</v>
      </c>
      <c r="F154" s="16">
        <v>3173012.25</v>
      </c>
      <c r="G154" s="8">
        <f>[1]Табл.2.2!D155</f>
        <v>5118093.2300000004</v>
      </c>
      <c r="H154" s="5">
        <f t="shared" si="10"/>
        <v>61.300771215112718</v>
      </c>
      <c r="I154" s="16">
        <v>5163665.83</v>
      </c>
      <c r="J154" s="8">
        <f>[1]Табл.2.2!F155</f>
        <v>4483981.7299999995</v>
      </c>
      <c r="K154" s="5">
        <f t="shared" si="11"/>
        <v>-13.162821188992396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247417.47999999998</v>
      </c>
      <c r="D156" s="8">
        <f t="shared" si="8"/>
        <v>313994.13</v>
      </c>
      <c r="E156" s="5">
        <f t="shared" si="9"/>
        <v>26.908628282852149</v>
      </c>
      <c r="F156" s="16">
        <v>182218.59999999998</v>
      </c>
      <c r="G156" s="8">
        <f>[1]Табл.2.2!D157</f>
        <v>269895.25</v>
      </c>
      <c r="H156" s="5">
        <f t="shared" si="10"/>
        <v>48.116191212093639</v>
      </c>
      <c r="I156" s="16">
        <v>65198.880000000005</v>
      </c>
      <c r="J156" s="8">
        <f>[1]Табл.2.2!F157</f>
        <v>44098.879999999997</v>
      </c>
      <c r="K156" s="5">
        <f t="shared" si="11"/>
        <v>-32.362519110757731</v>
      </c>
    </row>
    <row r="157" spans="1:11" x14ac:dyDescent="0.25">
      <c r="A157" s="18">
        <v>2</v>
      </c>
      <c r="B157" s="28" t="s">
        <v>38</v>
      </c>
      <c r="C157" s="8">
        <f t="shared" si="8"/>
        <v>1056083.03</v>
      </c>
      <c r="D157" s="8">
        <f t="shared" si="8"/>
        <v>1639848.8299999998</v>
      </c>
      <c r="E157" s="5">
        <f t="shared" si="9"/>
        <v>55.276506052748488</v>
      </c>
      <c r="F157" s="16">
        <v>177381.11000000002</v>
      </c>
      <c r="G157" s="8">
        <f>[1]Табл.2.2!D158</f>
        <v>1106359.3299999998</v>
      </c>
      <c r="H157" s="5" t="s">
        <v>158</v>
      </c>
      <c r="I157" s="16">
        <v>878701.92</v>
      </c>
      <c r="J157" s="8">
        <f>[1]Табл.2.2!F158</f>
        <v>533489.5</v>
      </c>
      <c r="K157" s="5">
        <f t="shared" si="11"/>
        <v>-39.286635449709728</v>
      </c>
    </row>
    <row r="158" spans="1:11" x14ac:dyDescent="0.25">
      <c r="A158" s="18">
        <v>3</v>
      </c>
      <c r="B158" s="28" t="s">
        <v>37</v>
      </c>
      <c r="C158" s="8">
        <f t="shared" si="8"/>
        <v>993004.82</v>
      </c>
      <c r="D158" s="8">
        <f t="shared" si="8"/>
        <v>1080077</v>
      </c>
      <c r="E158" s="5">
        <f t="shared" si="9"/>
        <v>8.7685556249364538</v>
      </c>
      <c r="F158" s="16">
        <v>184300.81999999998</v>
      </c>
      <c r="G158" s="8">
        <f>[1]Табл.2.2!D159</f>
        <v>295176.89000000007</v>
      </c>
      <c r="H158" s="5">
        <f t="shared" si="10"/>
        <v>60.160378016766344</v>
      </c>
      <c r="I158" s="16">
        <v>808704</v>
      </c>
      <c r="J158" s="8">
        <f>[1]Табл.2.2!F159</f>
        <v>784900.11</v>
      </c>
      <c r="K158" s="5">
        <f t="shared" si="11"/>
        <v>-2.9434613900759814</v>
      </c>
    </row>
    <row r="159" spans="1:11" x14ac:dyDescent="0.25">
      <c r="A159" s="18">
        <v>4</v>
      </c>
      <c r="B159" s="28" t="s">
        <v>36</v>
      </c>
      <c r="C159" s="8">
        <f t="shared" si="8"/>
        <v>946077.07000000007</v>
      </c>
      <c r="D159" s="8">
        <f t="shared" si="8"/>
        <v>970738.01</v>
      </c>
      <c r="E159" s="5">
        <f t="shared" si="9"/>
        <v>2.6066523311890393</v>
      </c>
      <c r="F159" s="16">
        <v>193558.38999999996</v>
      </c>
      <c r="G159" s="8">
        <f>[1]Табл.2.2!D160</f>
        <v>326940.90999999997</v>
      </c>
      <c r="H159" s="5">
        <f t="shared" si="10"/>
        <v>68.910740578075718</v>
      </c>
      <c r="I159" s="16">
        <v>752518.68</v>
      </c>
      <c r="J159" s="8">
        <f>[1]Табл.2.2!F160</f>
        <v>643797.1</v>
      </c>
      <c r="K159" s="5">
        <f t="shared" si="11"/>
        <v>-14.447691849988374</v>
      </c>
    </row>
    <row r="160" spans="1:11" x14ac:dyDescent="0.25">
      <c r="A160" s="18">
        <v>5</v>
      </c>
      <c r="B160" s="28" t="s">
        <v>35</v>
      </c>
      <c r="C160" s="8">
        <f t="shared" si="8"/>
        <v>2722857.62</v>
      </c>
      <c r="D160" s="8">
        <f t="shared" si="8"/>
        <v>2873361.32</v>
      </c>
      <c r="E160" s="5">
        <f t="shared" si="9"/>
        <v>5.5274171845973967</v>
      </c>
      <c r="F160" s="16">
        <v>1990908.54</v>
      </c>
      <c r="G160" s="8">
        <f>[1]Табл.2.2!D161</f>
        <v>2466502.69</v>
      </c>
      <c r="H160" s="5">
        <f t="shared" si="10"/>
        <v>23.888297249455761</v>
      </c>
      <c r="I160" s="16">
        <v>731949.08</v>
      </c>
      <c r="J160" s="8">
        <f>[1]Табл.2.2!F161</f>
        <v>406858.63</v>
      </c>
      <c r="K160" s="5">
        <f t="shared" si="11"/>
        <v>-44.414353249818959</v>
      </c>
    </row>
    <row r="161" spans="1:11" x14ac:dyDescent="0.25">
      <c r="A161" s="18">
        <v>6</v>
      </c>
      <c r="B161" s="28" t="s">
        <v>34</v>
      </c>
      <c r="C161" s="8">
        <f t="shared" si="8"/>
        <v>853159.28</v>
      </c>
      <c r="D161" s="8">
        <f t="shared" si="8"/>
        <v>881123.74</v>
      </c>
      <c r="E161" s="5">
        <f t="shared" si="9"/>
        <v>3.2777537155781715</v>
      </c>
      <c r="F161" s="16">
        <v>237883.78999999998</v>
      </c>
      <c r="G161" s="8">
        <f>[1]Табл.2.2!D162</f>
        <v>250705.64</v>
      </c>
      <c r="H161" s="5">
        <f t="shared" si="10"/>
        <v>5.3899637297690788</v>
      </c>
      <c r="I161" s="16">
        <v>615275.49</v>
      </c>
      <c r="J161" s="8">
        <f>[1]Табл.2.2!F162</f>
        <v>630418.1</v>
      </c>
      <c r="K161" s="5">
        <f t="shared" si="11"/>
        <v>2.4611105506575655</v>
      </c>
    </row>
    <row r="162" spans="1:11" x14ac:dyDescent="0.25">
      <c r="A162" s="15">
        <v>7</v>
      </c>
      <c r="B162" s="21" t="s">
        <v>33</v>
      </c>
      <c r="C162" s="8">
        <f t="shared" si="8"/>
        <v>1518078.78</v>
      </c>
      <c r="D162" s="8">
        <f t="shared" si="8"/>
        <v>1842931.93</v>
      </c>
      <c r="E162" s="5">
        <f t="shared" si="9"/>
        <v>21.398965210487944</v>
      </c>
      <c r="F162" s="13">
        <v>206761</v>
      </c>
      <c r="G162" s="8">
        <f>[1]Табл.2.2!D163</f>
        <v>402512.52</v>
      </c>
      <c r="H162" s="5">
        <f t="shared" si="10"/>
        <v>94.675262742973786</v>
      </c>
      <c r="I162" s="13">
        <v>1311317.78</v>
      </c>
      <c r="J162" s="8">
        <f>[1]Табл.2.2!F163</f>
        <v>1440419.41</v>
      </c>
      <c r="K162" s="5">
        <f t="shared" si="11"/>
        <v>9.8451826070717914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71643535.860000014</v>
      </c>
      <c r="D164" s="4">
        <f t="shared" si="8"/>
        <v>97985419.319999993</v>
      </c>
      <c r="E164" s="1">
        <f t="shared" si="9"/>
        <v>36.767983522582057</v>
      </c>
      <c r="F164" s="3">
        <v>60146970.040000021</v>
      </c>
      <c r="G164" s="4">
        <f>[1]Табл.2.2!D165</f>
        <v>79010782.50999999</v>
      </c>
      <c r="H164" s="1">
        <f t="shared" si="10"/>
        <v>31.362864093494323</v>
      </c>
      <c r="I164" s="3">
        <v>11496565.819999998</v>
      </c>
      <c r="J164" s="4">
        <f>[1]Табл.2.2!F165</f>
        <v>18974636.809999999</v>
      </c>
      <c r="K164" s="1">
        <f t="shared" si="11"/>
        <v>65.046128618606929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60288127.490000017</v>
      </c>
      <c r="D166" s="8">
        <f t="shared" si="8"/>
        <v>81919743.439999983</v>
      </c>
      <c r="E166" s="5">
        <f t="shared" si="9"/>
        <v>35.880391132711821</v>
      </c>
      <c r="F166" s="16">
        <v>49169665.01000002</v>
      </c>
      <c r="G166" s="8">
        <f>[1]Табл.2.2!D167</f>
        <v>63172825.809999987</v>
      </c>
      <c r="H166" s="5">
        <f t="shared" si="10"/>
        <v>28.479268258492397</v>
      </c>
      <c r="I166" s="16">
        <v>11118462.479999999</v>
      </c>
      <c r="J166" s="8">
        <f>[1]Табл.2.2!F167</f>
        <v>18746917.629999999</v>
      </c>
      <c r="K166" s="5">
        <f t="shared" si="11"/>
        <v>68.610701917842874</v>
      </c>
    </row>
    <row r="167" spans="1:11" x14ac:dyDescent="0.25">
      <c r="A167" s="38" t="s">
        <v>16</v>
      </c>
      <c r="B167" s="38"/>
      <c r="C167" s="8">
        <f t="shared" si="8"/>
        <v>11355408.370000001</v>
      </c>
      <c r="D167" s="8">
        <f t="shared" si="8"/>
        <v>16065675.879999999</v>
      </c>
      <c r="E167" s="5">
        <f t="shared" si="9"/>
        <v>41.480388520804894</v>
      </c>
      <c r="F167" s="16">
        <v>10977305.030000001</v>
      </c>
      <c r="G167" s="8">
        <f>[1]Табл.2.2!D168</f>
        <v>15837956.699999999</v>
      </c>
      <c r="H167" s="5">
        <f t="shared" si="10"/>
        <v>44.279098164041784</v>
      </c>
      <c r="I167" s="16">
        <v>378103.34</v>
      </c>
      <c r="J167" s="8">
        <f>[1]Табл.2.2!F168</f>
        <v>227719.18</v>
      </c>
      <c r="K167" s="5">
        <f t="shared" si="11"/>
        <v>-39.773295840232471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475346.67000000004</v>
      </c>
      <c r="D169" s="8">
        <f t="shared" si="8"/>
        <v>763108.78</v>
      </c>
      <c r="E169" s="5">
        <f t="shared" si="9"/>
        <v>60.537314798060947</v>
      </c>
      <c r="F169" s="16">
        <v>442346.67000000004</v>
      </c>
      <c r="G169" s="8">
        <f>[1]Табл.2.2!D170</f>
        <v>703908.78</v>
      </c>
      <c r="H169" s="5">
        <f t="shared" si="10"/>
        <v>59.130570599751536</v>
      </c>
      <c r="I169" s="16">
        <v>33000</v>
      </c>
      <c r="J169" s="8">
        <f>[1]Табл.2.2!F170</f>
        <v>59200</v>
      </c>
      <c r="K169" s="5">
        <f t="shared" si="11"/>
        <v>79.393939393939405</v>
      </c>
    </row>
    <row r="170" spans="1:11" x14ac:dyDescent="0.25">
      <c r="A170" s="18">
        <v>2</v>
      </c>
      <c r="B170" s="20" t="s">
        <v>29</v>
      </c>
      <c r="C170" s="8">
        <f t="shared" si="8"/>
        <v>537677.93999999994</v>
      </c>
      <c r="D170" s="8">
        <f t="shared" si="8"/>
        <v>490318.52999999997</v>
      </c>
      <c r="E170" s="5">
        <f t="shared" si="9"/>
        <v>-8.8081370792337168</v>
      </c>
      <c r="F170" s="16">
        <v>252677.94</v>
      </c>
      <c r="G170" s="8">
        <f>[1]Табл.2.2!D171</f>
        <v>489718.52999999997</v>
      </c>
      <c r="H170" s="5">
        <f t="shared" si="10"/>
        <v>93.81135131939098</v>
      </c>
      <c r="I170" s="16">
        <v>285000</v>
      </c>
      <c r="J170" s="8">
        <f>[1]Табл.2.2!F171</f>
        <v>600</v>
      </c>
      <c r="K170" s="5">
        <f t="shared" si="11"/>
        <v>-99.78947368421052</v>
      </c>
    </row>
    <row r="171" spans="1:11" x14ac:dyDescent="0.25">
      <c r="A171" s="18">
        <v>3</v>
      </c>
      <c r="B171" s="20" t="s">
        <v>28</v>
      </c>
      <c r="C171" s="8">
        <f t="shared" si="8"/>
        <v>472116.4</v>
      </c>
      <c r="D171" s="8">
        <f t="shared" si="8"/>
        <v>1478270.0899999999</v>
      </c>
      <c r="E171" s="5">
        <f t="shared" si="9"/>
        <v>213.11559818722668</v>
      </c>
      <c r="F171" s="16">
        <v>472116.4</v>
      </c>
      <c r="G171" s="8">
        <f>[1]Табл.2.2!D172</f>
        <v>1478270.0899999999</v>
      </c>
      <c r="H171" s="5">
        <f t="shared" si="10"/>
        <v>213.11559818722668</v>
      </c>
      <c r="I171" s="16">
        <v>0</v>
      </c>
      <c r="J171" s="8">
        <f>[1]Табл.2.2!F172</f>
        <v>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1794711.2600000002</v>
      </c>
      <c r="D172" s="8">
        <f t="shared" si="8"/>
        <v>1946277.8700000003</v>
      </c>
      <c r="E172" s="5">
        <f t="shared" si="9"/>
        <v>8.4451807584914746</v>
      </c>
      <c r="F172" s="16">
        <v>1788359.0100000002</v>
      </c>
      <c r="G172" s="8">
        <f>[1]Табл.2.2!D173</f>
        <v>1943520.0700000003</v>
      </c>
      <c r="H172" s="5">
        <f t="shared" si="10"/>
        <v>8.6761695572523934</v>
      </c>
      <c r="I172" s="16">
        <v>6352.25</v>
      </c>
      <c r="J172" s="8">
        <f>[1]Табл.2.2!F173</f>
        <v>2757.8</v>
      </c>
      <c r="K172" s="5">
        <f t="shared" si="11"/>
        <v>-56.585461844228419</v>
      </c>
    </row>
    <row r="173" spans="1:11" ht="22.5" x14ac:dyDescent="0.25">
      <c r="A173" s="18">
        <v>5</v>
      </c>
      <c r="B173" s="20" t="s">
        <v>26</v>
      </c>
      <c r="C173" s="8">
        <f t="shared" si="8"/>
        <v>1160959.58</v>
      </c>
      <c r="D173" s="8">
        <f t="shared" si="8"/>
        <v>812942.78</v>
      </c>
      <c r="E173" s="5">
        <f t="shared" si="9"/>
        <v>-29.976650866690818</v>
      </c>
      <c r="F173" s="16">
        <v>1160959.58</v>
      </c>
      <c r="G173" s="8">
        <f>[1]Табл.2.2!D174</f>
        <v>714542.78</v>
      </c>
      <c r="H173" s="5">
        <f t="shared" si="10"/>
        <v>-38.452398144645137</v>
      </c>
      <c r="I173" s="16">
        <v>0</v>
      </c>
      <c r="J173" s="8">
        <f>[1]Табл.2.2!F174</f>
        <v>98400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900970.36999999988</v>
      </c>
      <c r="D174" s="8">
        <f t="shared" si="8"/>
        <v>696268.45</v>
      </c>
      <c r="E174" s="5">
        <f t="shared" si="9"/>
        <v>-22.720161152469416</v>
      </c>
      <c r="F174" s="16">
        <v>900970.36999999988</v>
      </c>
      <c r="G174" s="8">
        <f>[1]Табл.2.2!D175</f>
        <v>695968.45</v>
      </c>
      <c r="H174" s="5">
        <f t="shared" si="10"/>
        <v>-22.753458584881088</v>
      </c>
      <c r="I174" s="16">
        <v>0</v>
      </c>
      <c r="J174" s="8">
        <f>[1]Табл.2.2!F175</f>
        <v>300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808420.30999999994</v>
      </c>
      <c r="D175" s="8">
        <f t="shared" si="8"/>
        <v>1090830.1399999999</v>
      </c>
      <c r="E175" s="5">
        <f t="shared" si="9"/>
        <v>34.933539707828459</v>
      </c>
      <c r="F175" s="16">
        <v>808420.30999999994</v>
      </c>
      <c r="G175" s="8">
        <f>[1]Табл.2.2!D176</f>
        <v>1085030.1399999999</v>
      </c>
      <c r="H175" s="5">
        <f t="shared" si="10"/>
        <v>34.216091132099336</v>
      </c>
      <c r="I175" s="16">
        <v>0</v>
      </c>
      <c r="J175" s="8">
        <f>[1]Табл.2.2!F176</f>
        <v>5800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945077.38000000012</v>
      </c>
      <c r="D176" s="8">
        <f t="shared" si="8"/>
        <v>1403527.5699999998</v>
      </c>
      <c r="E176" s="5">
        <f t="shared" si="9"/>
        <v>48.509275505038488</v>
      </c>
      <c r="F176" s="16">
        <v>914277.38000000012</v>
      </c>
      <c r="G176" s="8">
        <f>[1]Табл.2.2!D177</f>
        <v>1356977.5699999998</v>
      </c>
      <c r="H176" s="5">
        <f t="shared" si="10"/>
        <v>48.420774666874053</v>
      </c>
      <c r="I176" s="16">
        <v>30800</v>
      </c>
      <c r="J176" s="8">
        <f>[1]Табл.2.2!F177</f>
        <v>46550</v>
      </c>
      <c r="K176" s="5">
        <f t="shared" si="11"/>
        <v>51.136363636363654</v>
      </c>
    </row>
    <row r="177" spans="1:11" x14ac:dyDescent="0.25">
      <c r="A177" s="18">
        <v>9</v>
      </c>
      <c r="B177" s="20" t="s">
        <v>22</v>
      </c>
      <c r="C177" s="8">
        <f t="shared" si="8"/>
        <v>225860.75999999998</v>
      </c>
      <c r="D177" s="8">
        <f t="shared" si="8"/>
        <v>518822.82999999996</v>
      </c>
      <c r="E177" s="5">
        <f t="shared" si="9"/>
        <v>129.70914912355735</v>
      </c>
      <c r="F177" s="16">
        <v>220349.66999999998</v>
      </c>
      <c r="G177" s="8">
        <f>[1]Табл.2.2!D178</f>
        <v>515140.29</v>
      </c>
      <c r="H177" s="5">
        <f t="shared" si="10"/>
        <v>133.78310028782892</v>
      </c>
      <c r="I177" s="16">
        <v>5511.09</v>
      </c>
      <c r="J177" s="8">
        <f>[1]Табл.2.2!F178</f>
        <v>3682.54</v>
      </c>
      <c r="K177" s="5">
        <f t="shared" si="11"/>
        <v>-33.179461776164061</v>
      </c>
    </row>
    <row r="178" spans="1:11" x14ac:dyDescent="0.25">
      <c r="A178" s="18">
        <v>10</v>
      </c>
      <c r="B178" s="20" t="s">
        <v>21</v>
      </c>
      <c r="C178" s="8">
        <f t="shared" si="8"/>
        <v>376028.99000000005</v>
      </c>
      <c r="D178" s="8">
        <f t="shared" si="8"/>
        <v>1462654.19</v>
      </c>
      <c r="E178" s="5">
        <f t="shared" si="9"/>
        <v>288.97378364364931</v>
      </c>
      <c r="F178" s="16">
        <v>363888.99000000005</v>
      </c>
      <c r="G178" s="8">
        <f>[1]Табл.2.2!D179</f>
        <v>1455052.5699999998</v>
      </c>
      <c r="H178" s="5">
        <f t="shared" si="10"/>
        <v>299.86166385523222</v>
      </c>
      <c r="I178" s="16">
        <v>12140</v>
      </c>
      <c r="J178" s="8">
        <f>[1]Табл.2.2!F179</f>
        <v>7601.62</v>
      </c>
      <c r="K178" s="5">
        <f t="shared" si="11"/>
        <v>-37.383690280065892</v>
      </c>
    </row>
    <row r="179" spans="1:11" x14ac:dyDescent="0.25">
      <c r="A179" s="15">
        <v>11</v>
      </c>
      <c r="B179" s="19" t="s">
        <v>20</v>
      </c>
      <c r="C179" s="8">
        <f t="shared" si="8"/>
        <v>3658238.71</v>
      </c>
      <c r="D179" s="8">
        <f t="shared" si="8"/>
        <v>5402654.6500000004</v>
      </c>
      <c r="E179" s="5">
        <f t="shared" si="9"/>
        <v>47.684584803926043</v>
      </c>
      <c r="F179" s="13">
        <v>3652938.71</v>
      </c>
      <c r="G179" s="8">
        <f>[1]Табл.2.2!D180</f>
        <v>5399827.4300000006</v>
      </c>
      <c r="H179" s="5">
        <f t="shared" si="10"/>
        <v>47.821462627277441</v>
      </c>
      <c r="I179" s="13">
        <v>5300</v>
      </c>
      <c r="J179" s="8">
        <f>[1]Табл.2.2!F180</f>
        <v>2827.22</v>
      </c>
      <c r="K179" s="5">
        <f t="shared" si="11"/>
        <v>-46.656226415094352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63971068.730000019</v>
      </c>
      <c r="D181" s="4">
        <f t="shared" si="8"/>
        <v>72712181.960000008</v>
      </c>
      <c r="E181" s="1">
        <f t="shared" si="9"/>
        <v>13.664166323206572</v>
      </c>
      <c r="F181" s="3">
        <v>47210865.390000015</v>
      </c>
      <c r="G181" s="4">
        <f>[1]Табл.2.2!D182</f>
        <v>50567819.109999999</v>
      </c>
      <c r="H181" s="1">
        <f t="shared" si="10"/>
        <v>7.1105532429215828</v>
      </c>
      <c r="I181" s="3">
        <v>16760203.34</v>
      </c>
      <c r="J181" s="4">
        <f>[1]Табл.2.2!F182</f>
        <v>22144362.850000005</v>
      </c>
      <c r="K181" s="1">
        <f t="shared" si="11"/>
        <v>32.124666991062924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56325953.550000012</v>
      </c>
      <c r="D183" s="8">
        <f t="shared" si="8"/>
        <v>61988825.330000013</v>
      </c>
      <c r="E183" s="5">
        <f t="shared" si="9"/>
        <v>10.053752174782304</v>
      </c>
      <c r="F183" s="16">
        <v>40774367.190000013</v>
      </c>
      <c r="G183" s="8">
        <f>[1]Табл.2.2!D184</f>
        <v>41771223.800000004</v>
      </c>
      <c r="H183" s="5">
        <f t="shared" si="10"/>
        <v>2.444811970606068</v>
      </c>
      <c r="I183" s="16">
        <v>15551586.359999999</v>
      </c>
      <c r="J183" s="8">
        <f>[1]Табл.2.2!F184</f>
        <v>20217601.530000005</v>
      </c>
      <c r="K183" s="5">
        <f t="shared" si="11"/>
        <v>30.003467569079589</v>
      </c>
    </row>
    <row r="184" spans="1:11" x14ac:dyDescent="0.25">
      <c r="A184" s="38" t="s">
        <v>16</v>
      </c>
      <c r="B184" s="38"/>
      <c r="C184" s="8">
        <f t="shared" si="8"/>
        <v>7645115.1799999997</v>
      </c>
      <c r="D184" s="8">
        <f t="shared" si="8"/>
        <v>10723356.629999999</v>
      </c>
      <c r="E184" s="5">
        <f t="shared" si="9"/>
        <v>40.264160545976239</v>
      </c>
      <c r="F184" s="16">
        <v>6436498.1999999993</v>
      </c>
      <c r="G184" s="8">
        <f>[1]Табл.2.2!D185</f>
        <v>8796595.3099999987</v>
      </c>
      <c r="H184" s="5">
        <f t="shared" si="10"/>
        <v>36.667408840415732</v>
      </c>
      <c r="I184" s="16">
        <v>1208616.98</v>
      </c>
      <c r="J184" s="8">
        <f>[1]Табл.2.2!F185</f>
        <v>1926761.3200000003</v>
      </c>
      <c r="K184" s="5">
        <f t="shared" si="11"/>
        <v>59.418686968968473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393690.38</v>
      </c>
      <c r="D186" s="8">
        <f t="shared" si="8"/>
        <v>552728.89</v>
      </c>
      <c r="E186" s="5">
        <f t="shared" si="9"/>
        <v>40.396849422635114</v>
      </c>
      <c r="F186" s="16">
        <v>281547.72000000003</v>
      </c>
      <c r="G186" s="8">
        <f>[1]Табл.2.2!D187</f>
        <v>357299.72</v>
      </c>
      <c r="H186" s="5">
        <f t="shared" si="10"/>
        <v>26.905563291366704</v>
      </c>
      <c r="I186" s="16">
        <v>112142.66</v>
      </c>
      <c r="J186" s="8">
        <f>[1]Табл.2.2!F187</f>
        <v>195429.17</v>
      </c>
      <c r="K186" s="5">
        <f t="shared" si="11"/>
        <v>74.268356038638643</v>
      </c>
    </row>
    <row r="187" spans="1:11" x14ac:dyDescent="0.25">
      <c r="A187" s="18">
        <v>2</v>
      </c>
      <c r="B187" s="17" t="s">
        <v>13</v>
      </c>
      <c r="C187" s="8">
        <f t="shared" si="8"/>
        <v>92721.84</v>
      </c>
      <c r="D187" s="8">
        <f t="shared" si="8"/>
        <v>220675.49</v>
      </c>
      <c r="E187" s="5">
        <f t="shared" si="9"/>
        <v>137.99731541134213</v>
      </c>
      <c r="F187" s="16">
        <v>55396.47</v>
      </c>
      <c r="G187" s="8">
        <f>[1]Табл.2.2!D188</f>
        <v>151110.31</v>
      </c>
      <c r="H187" s="5">
        <f t="shared" si="10"/>
        <v>172.77967350627216</v>
      </c>
      <c r="I187" s="16">
        <v>37325.370000000003</v>
      </c>
      <c r="J187" s="8">
        <f>[1]Табл.2.2!F188</f>
        <v>69565.179999999993</v>
      </c>
      <c r="K187" s="5">
        <f t="shared" si="11"/>
        <v>86.375058036933012</v>
      </c>
    </row>
    <row r="188" spans="1:11" x14ac:dyDescent="0.25">
      <c r="A188" s="18">
        <v>3</v>
      </c>
      <c r="B188" s="17" t="s">
        <v>12</v>
      </c>
      <c r="C188" s="8">
        <f t="shared" si="8"/>
        <v>234772.42</v>
      </c>
      <c r="D188" s="8">
        <f t="shared" si="8"/>
        <v>846249.11999999988</v>
      </c>
      <c r="E188" s="5">
        <f t="shared" si="9"/>
        <v>260.45508241555797</v>
      </c>
      <c r="F188" s="16">
        <v>215203.92</v>
      </c>
      <c r="G188" s="8">
        <f>[1]Табл.2.2!D189</f>
        <v>729729.24999999988</v>
      </c>
      <c r="H188" s="5">
        <f t="shared" si="10"/>
        <v>239.08734097408626</v>
      </c>
      <c r="I188" s="16">
        <v>19568.5</v>
      </c>
      <c r="J188" s="8">
        <f>[1]Табл.2.2!F189</f>
        <v>116519.87</v>
      </c>
      <c r="K188" s="5">
        <f t="shared" si="11"/>
        <v>495.44609959884508</v>
      </c>
    </row>
    <row r="189" spans="1:11" x14ac:dyDescent="0.25">
      <c r="A189" s="18">
        <v>4</v>
      </c>
      <c r="B189" s="17" t="s">
        <v>11</v>
      </c>
      <c r="C189" s="8">
        <f t="shared" si="8"/>
        <v>394257.68999999994</v>
      </c>
      <c r="D189" s="8">
        <f t="shared" si="8"/>
        <v>334830.39</v>
      </c>
      <c r="E189" s="5">
        <f t="shared" si="9"/>
        <v>-15.073212649320794</v>
      </c>
      <c r="F189" s="16">
        <v>226163.71999999997</v>
      </c>
      <c r="G189" s="8">
        <f>[1]Табл.2.2!D190</f>
        <v>205731.73000000004</v>
      </c>
      <c r="H189" s="5">
        <f t="shared" si="10"/>
        <v>-9.0341589712089672</v>
      </c>
      <c r="I189" s="16">
        <v>168093.97</v>
      </c>
      <c r="J189" s="8">
        <f>[1]Табл.2.2!F190</f>
        <v>129098.66</v>
      </c>
      <c r="K189" s="5">
        <f t="shared" si="11"/>
        <v>-23.198518067007399</v>
      </c>
    </row>
    <row r="190" spans="1:11" x14ac:dyDescent="0.25">
      <c r="A190" s="18">
        <v>5</v>
      </c>
      <c r="B190" s="17" t="s">
        <v>10</v>
      </c>
      <c r="C190" s="8">
        <f t="shared" si="8"/>
        <v>360593.39</v>
      </c>
      <c r="D190" s="8">
        <f t="shared" si="8"/>
        <v>548679.71</v>
      </c>
      <c r="E190" s="5">
        <f t="shared" si="9"/>
        <v>52.160224012980365</v>
      </c>
      <c r="F190" s="16">
        <v>291076.09000000003</v>
      </c>
      <c r="G190" s="8">
        <f>[1]Табл.2.2!D191</f>
        <v>318519.51</v>
      </c>
      <c r="H190" s="5">
        <f t="shared" si="10"/>
        <v>9.4282632420958947</v>
      </c>
      <c r="I190" s="16">
        <v>69517.3</v>
      </c>
      <c r="J190" s="8">
        <f>[1]Табл.2.2!F191</f>
        <v>230160.2</v>
      </c>
      <c r="K190" s="5">
        <f t="shared" si="11"/>
        <v>231.08334184440423</v>
      </c>
    </row>
    <row r="191" spans="1:11" x14ac:dyDescent="0.25">
      <c r="A191" s="18">
        <v>6</v>
      </c>
      <c r="B191" s="17" t="s">
        <v>9</v>
      </c>
      <c r="C191" s="8">
        <f t="shared" si="8"/>
        <v>445804.35999999993</v>
      </c>
      <c r="D191" s="8">
        <f t="shared" si="8"/>
        <v>569223.88</v>
      </c>
      <c r="E191" s="5">
        <f t="shared" si="9"/>
        <v>27.684682132763356</v>
      </c>
      <c r="F191" s="16">
        <v>329070.74999999994</v>
      </c>
      <c r="G191" s="8">
        <f>[1]Табл.2.2!D192</f>
        <v>398601.42000000004</v>
      </c>
      <c r="H191" s="5">
        <f t="shared" si="10"/>
        <v>21.129398465223701</v>
      </c>
      <c r="I191" s="16">
        <v>116733.61</v>
      </c>
      <c r="J191" s="8">
        <f>[1]Табл.2.2!F192</f>
        <v>170622.46</v>
      </c>
      <c r="K191" s="5">
        <f t="shared" si="11"/>
        <v>46.163953980348907</v>
      </c>
    </row>
    <row r="192" spans="1:11" x14ac:dyDescent="0.25">
      <c r="A192" s="18">
        <v>7</v>
      </c>
      <c r="B192" s="17" t="s">
        <v>8</v>
      </c>
      <c r="C192" s="8">
        <f t="shared" si="8"/>
        <v>79744.88</v>
      </c>
      <c r="D192" s="8">
        <f t="shared" si="8"/>
        <v>130327.23000000001</v>
      </c>
      <c r="E192" s="5">
        <f t="shared" si="9"/>
        <v>63.430216460291888</v>
      </c>
      <c r="F192" s="16">
        <v>57130.700000000004</v>
      </c>
      <c r="G192" s="8">
        <f>[1]Табл.2.2!D193</f>
        <v>91512.940000000017</v>
      </c>
      <c r="H192" s="5">
        <f t="shared" si="10"/>
        <v>60.181723661709043</v>
      </c>
      <c r="I192" s="16">
        <v>22614.18</v>
      </c>
      <c r="J192" s="8">
        <f>[1]Табл.2.2!F193</f>
        <v>38814.29</v>
      </c>
      <c r="K192" s="5">
        <f t="shared" si="11"/>
        <v>71.636955220131796</v>
      </c>
    </row>
    <row r="193" spans="1:11" x14ac:dyDescent="0.25">
      <c r="A193" s="18">
        <v>8</v>
      </c>
      <c r="B193" s="17" t="s">
        <v>7</v>
      </c>
      <c r="C193" s="8">
        <f t="shared" si="8"/>
        <v>291836.26</v>
      </c>
      <c r="D193" s="8">
        <f t="shared" si="8"/>
        <v>400370.25</v>
      </c>
      <c r="E193" s="5">
        <f t="shared" si="9"/>
        <v>37.190029093711644</v>
      </c>
      <c r="F193" s="16">
        <v>229242.04</v>
      </c>
      <c r="G193" s="8">
        <f>[1]Табл.2.2!D194</f>
        <v>304167.83</v>
      </c>
      <c r="H193" s="5">
        <f t="shared" si="10"/>
        <v>32.68414030864497</v>
      </c>
      <c r="I193" s="16">
        <v>62594.22</v>
      </c>
      <c r="J193" s="8">
        <f>[1]Табл.2.2!F194</f>
        <v>96202.42</v>
      </c>
      <c r="K193" s="5">
        <f t="shared" si="11"/>
        <v>53.692177967869867</v>
      </c>
    </row>
    <row r="194" spans="1:11" x14ac:dyDescent="0.25">
      <c r="A194" s="18">
        <v>9</v>
      </c>
      <c r="B194" s="17" t="s">
        <v>6</v>
      </c>
      <c r="C194" s="8">
        <f t="shared" si="8"/>
        <v>486719.7699999999</v>
      </c>
      <c r="D194" s="8">
        <f t="shared" si="8"/>
        <v>788821.4800000001</v>
      </c>
      <c r="E194" s="5">
        <f t="shared" si="9"/>
        <v>62.068921096013867</v>
      </c>
      <c r="F194" s="16">
        <v>321043.3299999999</v>
      </c>
      <c r="G194" s="8">
        <f>[1]Табл.2.2!D195</f>
        <v>586467.49000000011</v>
      </c>
      <c r="H194" s="5">
        <f t="shared" si="10"/>
        <v>82.675494301657125</v>
      </c>
      <c r="I194" s="16">
        <v>165676.44</v>
      </c>
      <c r="J194" s="8">
        <f>[1]Табл.2.2!F195</f>
        <v>202353.99</v>
      </c>
      <c r="K194" s="5">
        <f t="shared" si="11"/>
        <v>22.138060185262304</v>
      </c>
    </row>
    <row r="195" spans="1:11" x14ac:dyDescent="0.25">
      <c r="A195" s="18">
        <v>10</v>
      </c>
      <c r="B195" s="17" t="s">
        <v>5</v>
      </c>
      <c r="C195" s="8">
        <f t="shared" si="8"/>
        <v>607560.81000000006</v>
      </c>
      <c r="D195" s="8">
        <f t="shared" si="8"/>
        <v>805964.06</v>
      </c>
      <c r="E195" s="5">
        <f t="shared" si="9"/>
        <v>32.655702397921289</v>
      </c>
      <c r="F195" s="16">
        <v>437598.14000000007</v>
      </c>
      <c r="G195" s="8">
        <f>[1]Табл.2.2!D196</f>
        <v>528166.28</v>
      </c>
      <c r="H195" s="5">
        <f t="shared" si="10"/>
        <v>20.696646471120729</v>
      </c>
      <c r="I195" s="16">
        <v>169962.67</v>
      </c>
      <c r="J195" s="8">
        <f>[1]Табл.2.2!F196</f>
        <v>277797.78000000003</v>
      </c>
      <c r="K195" s="5">
        <f t="shared" si="11"/>
        <v>63.446349719029485</v>
      </c>
    </row>
    <row r="196" spans="1:11" x14ac:dyDescent="0.25">
      <c r="A196" s="18">
        <v>11</v>
      </c>
      <c r="B196" s="17" t="s">
        <v>4</v>
      </c>
      <c r="C196" s="8">
        <f t="shared" si="8"/>
        <v>109186.63</v>
      </c>
      <c r="D196" s="8">
        <f t="shared" si="8"/>
        <v>124783.55</v>
      </c>
      <c r="E196" s="5">
        <f t="shared" si="9"/>
        <v>14.284642725945474</v>
      </c>
      <c r="F196" s="16">
        <v>92651.090000000011</v>
      </c>
      <c r="G196" s="8">
        <f>[1]Табл.2.2!D197</f>
        <v>103129.5</v>
      </c>
      <c r="H196" s="5">
        <f t="shared" si="10"/>
        <v>11.309537750716146</v>
      </c>
      <c r="I196" s="16">
        <v>16535.54</v>
      </c>
      <c r="J196" s="8">
        <f>[1]Табл.2.2!F197</f>
        <v>21654.05</v>
      </c>
      <c r="K196" s="5">
        <f t="shared" si="11"/>
        <v>30.954598398358911</v>
      </c>
    </row>
    <row r="197" spans="1:11" x14ac:dyDescent="0.25">
      <c r="A197" s="15">
        <v>12</v>
      </c>
      <c r="B197" s="14" t="s">
        <v>3</v>
      </c>
      <c r="C197" s="8">
        <f t="shared" si="8"/>
        <v>4148226.7499999991</v>
      </c>
      <c r="D197" s="8">
        <f t="shared" si="8"/>
        <v>5400702.5799999991</v>
      </c>
      <c r="E197" s="5">
        <f t="shared" si="9"/>
        <v>30.193041641226586</v>
      </c>
      <c r="F197" s="13">
        <v>3900374.2299999991</v>
      </c>
      <c r="G197" s="8">
        <f>[1]Табл.2.2!D198</f>
        <v>5022159.3299999991</v>
      </c>
      <c r="H197" s="5">
        <f t="shared" si="10"/>
        <v>28.760960714274859</v>
      </c>
      <c r="I197" s="13">
        <v>247852.52000000002</v>
      </c>
      <c r="J197" s="8">
        <f>[1]Табл.2.2!F198</f>
        <v>378543.25</v>
      </c>
      <c r="K197" s="5">
        <f t="shared" si="11"/>
        <v>52.729231883541047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378556006.49999994</v>
      </c>
      <c r="D199" s="4">
        <f t="shared" si="8"/>
        <v>493685242.55000007</v>
      </c>
      <c r="E199" s="1">
        <f t="shared" si="9"/>
        <v>30.412735255331427</v>
      </c>
      <c r="F199" s="12">
        <v>326915008.40999997</v>
      </c>
      <c r="G199" s="4">
        <f>[1]Табл.2.2!D200</f>
        <v>427235372.91000009</v>
      </c>
      <c r="H199" s="1">
        <f t="shared" si="10"/>
        <v>30.686986500841073</v>
      </c>
      <c r="I199" s="12">
        <v>51640998.089999989</v>
      </c>
      <c r="J199" s="4">
        <f>[1]Табл.2.2!F200</f>
        <v>66449869.639999993</v>
      </c>
      <c r="K199" s="1">
        <f t="shared" si="11"/>
        <v>28.676578876711631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4107876252.6600051</v>
      </c>
      <c r="D201" s="4">
        <f t="shared" si="12"/>
        <v>4703730082.6800022</v>
      </c>
      <c r="E201" s="1">
        <f t="shared" ref="E201:E203" si="13">D201/C201*100-100</f>
        <v>14.505155300969918</v>
      </c>
      <c r="F201" s="12">
        <v>4019988125.9600053</v>
      </c>
      <c r="G201" s="11">
        <f>[1]Табл.2.2!D208</f>
        <v>4575562884.8400021</v>
      </c>
      <c r="H201" s="1">
        <f t="shared" ref="H201:H203" si="14">G201/F201*100-100</f>
        <v>13.820308455446522</v>
      </c>
      <c r="I201" s="12">
        <v>87888126.700000033</v>
      </c>
      <c r="J201" s="11">
        <f>[1]Табл.2.2!F208</f>
        <v>128167197.83999997</v>
      </c>
      <c r="K201" s="1">
        <f t="shared" ref="K201:K203" si="15">J201/I201*100-100</f>
        <v>45.829934773202893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5163468815.3200054</v>
      </c>
      <c r="D203" s="4">
        <f t="shared" si="12"/>
        <v>6054264643.3400021</v>
      </c>
      <c r="E203" s="1">
        <f t="shared" si="13"/>
        <v>17.25188744002881</v>
      </c>
      <c r="F203" s="3">
        <v>4879080324.5200052</v>
      </c>
      <c r="G203" s="2">
        <f>SUM(G201:G202,G8,G21,G40,G55,G66,G78,G91,G105,G120,G137,G151,G164,G181,G199)</f>
        <v>5682823282.4000025</v>
      </c>
      <c r="H203" s="1">
        <f t="shared" si="14"/>
        <v>16.473247096194669</v>
      </c>
      <c r="I203" s="2">
        <v>284388490.80000007</v>
      </c>
      <c r="J203" s="2">
        <f t="shared" ref="J203" si="16">SUM(J201:J202,J8,J21,J40,J55,J66,J78,J91,J105,J120,J137,J151,J164,J181,J199)</f>
        <v>371441360.94</v>
      </c>
      <c r="K203" s="1">
        <f t="shared" si="15"/>
        <v>30.61054612129891</v>
      </c>
    </row>
    <row r="205" spans="1:1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4.2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Демкин Церен Юрьевич</cp:lastModifiedBy>
  <cp:lastPrinted>2022-07-05T11:23:58Z</cp:lastPrinted>
  <dcterms:created xsi:type="dcterms:W3CDTF">2020-04-06T09:58:24Z</dcterms:created>
  <dcterms:modified xsi:type="dcterms:W3CDTF">2022-07-05T11:24:21Z</dcterms:modified>
</cp:coreProperties>
</file>