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5" windowWidth="27795" windowHeight="6180"/>
  </bookViews>
  <sheets>
    <sheet name="1" sheetId="28" r:id="rId1"/>
    <sheet name="Лист2" sheetId="20" state="hidden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203" i="28" l="1"/>
  <c r="K201" i="28"/>
  <c r="J201" i="28"/>
  <c r="G201" i="28"/>
  <c r="C201" i="28"/>
  <c r="K199" i="28"/>
  <c r="J199" i="28"/>
  <c r="H199" i="28"/>
  <c r="G199" i="28"/>
  <c r="E199" i="28"/>
  <c r="D199" i="28"/>
  <c r="C199" i="28"/>
  <c r="J197" i="28"/>
  <c r="K197" i="28" s="1"/>
  <c r="H197" i="28"/>
  <c r="G197" i="28"/>
  <c r="C197" i="28"/>
  <c r="J196" i="28"/>
  <c r="G196" i="28"/>
  <c r="C196" i="28"/>
  <c r="J195" i="28"/>
  <c r="D195" i="28" s="1"/>
  <c r="E195" i="28" s="1"/>
  <c r="H195" i="28"/>
  <c r="G195" i="28"/>
  <c r="C195" i="28"/>
  <c r="J194" i="28"/>
  <c r="G194" i="28"/>
  <c r="C194" i="28"/>
  <c r="J193" i="28"/>
  <c r="D193" i="28" s="1"/>
  <c r="G193" i="28"/>
  <c r="C193" i="28"/>
  <c r="J192" i="28"/>
  <c r="G192" i="28"/>
  <c r="C192" i="28"/>
  <c r="J191" i="28"/>
  <c r="D191" i="28" s="1"/>
  <c r="E191" i="28" s="1"/>
  <c r="H191" i="28"/>
  <c r="G191" i="28"/>
  <c r="C191" i="28"/>
  <c r="J190" i="28"/>
  <c r="G190" i="28"/>
  <c r="C190" i="28"/>
  <c r="J189" i="28"/>
  <c r="D189" i="28" s="1"/>
  <c r="E189" i="28" s="1"/>
  <c r="H189" i="28"/>
  <c r="G189" i="28"/>
  <c r="C189" i="28"/>
  <c r="J188" i="28"/>
  <c r="G188" i="28"/>
  <c r="C188" i="28"/>
  <c r="J187" i="28"/>
  <c r="D187" i="28" s="1"/>
  <c r="H187" i="28"/>
  <c r="G187" i="28"/>
  <c r="C187" i="28"/>
  <c r="J186" i="28"/>
  <c r="G186" i="28"/>
  <c r="C186" i="28"/>
  <c r="J184" i="28"/>
  <c r="H184" i="28"/>
  <c r="G184" i="28"/>
  <c r="E184" i="28"/>
  <c r="D184" i="28"/>
  <c r="C184" i="28"/>
  <c r="J183" i="28"/>
  <c r="K183" i="28" s="1"/>
  <c r="H183" i="28"/>
  <c r="G183" i="28"/>
  <c r="D183" i="28"/>
  <c r="E183" i="28" s="1"/>
  <c r="C183" i="28"/>
  <c r="K181" i="28"/>
  <c r="J181" i="28"/>
  <c r="H181" i="28"/>
  <c r="G181" i="28"/>
  <c r="D181" i="28" s="1"/>
  <c r="C181" i="28"/>
  <c r="K179" i="28"/>
  <c r="J179" i="28"/>
  <c r="G179" i="28"/>
  <c r="C179" i="28"/>
  <c r="J178" i="28"/>
  <c r="D178" i="28" s="1"/>
  <c r="E178" i="28" s="1"/>
  <c r="H178" i="28"/>
  <c r="G178" i="28"/>
  <c r="C178" i="28"/>
  <c r="K177" i="28"/>
  <c r="J177" i="28"/>
  <c r="H177" i="28"/>
  <c r="G177" i="28"/>
  <c r="D177" i="28" s="1"/>
  <c r="E177" i="28" s="1"/>
  <c r="C177" i="28"/>
  <c r="J176" i="28"/>
  <c r="H176" i="28"/>
  <c r="G176" i="28"/>
  <c r="E176" i="28"/>
  <c r="D176" i="28"/>
  <c r="C176" i="28"/>
  <c r="J175" i="28"/>
  <c r="H175" i="28"/>
  <c r="G175" i="28"/>
  <c r="D175" i="28" s="1"/>
  <c r="C175" i="28"/>
  <c r="J174" i="28"/>
  <c r="H174" i="28"/>
  <c r="G174" i="28"/>
  <c r="E174" i="28"/>
  <c r="D174" i="28"/>
  <c r="C174" i="28"/>
  <c r="J173" i="28"/>
  <c r="H173" i="28"/>
  <c r="G173" i="28"/>
  <c r="D173" i="28" s="1"/>
  <c r="E173" i="28" s="1"/>
  <c r="C173" i="28"/>
  <c r="J172" i="28"/>
  <c r="K172" i="28" s="1"/>
  <c r="G172" i="28"/>
  <c r="C172" i="28"/>
  <c r="J171" i="28"/>
  <c r="G171" i="28"/>
  <c r="H171" i="28" s="1"/>
  <c r="D171" i="28"/>
  <c r="E171" i="28" s="1"/>
  <c r="C171" i="28"/>
  <c r="J170" i="28"/>
  <c r="G170" i="28"/>
  <c r="C170" i="28"/>
  <c r="J169" i="28"/>
  <c r="D169" i="28" s="1"/>
  <c r="E169" i="28" s="1"/>
  <c r="G169" i="28"/>
  <c r="H169" i="28" s="1"/>
  <c r="C169" i="28"/>
  <c r="K167" i="28"/>
  <c r="J167" i="28"/>
  <c r="H167" i="28"/>
  <c r="G167" i="28"/>
  <c r="D167" i="28" s="1"/>
  <c r="C167" i="28"/>
  <c r="J166" i="28"/>
  <c r="G166" i="28"/>
  <c r="C166" i="28"/>
  <c r="J164" i="28"/>
  <c r="H164" i="28"/>
  <c r="G164" i="28"/>
  <c r="E164" i="28"/>
  <c r="D164" i="28"/>
  <c r="C164" i="28"/>
  <c r="J162" i="28"/>
  <c r="K162" i="28" s="1"/>
  <c r="G162" i="28"/>
  <c r="H162" i="28" s="1"/>
  <c r="C162" i="28"/>
  <c r="K161" i="28"/>
  <c r="J161" i="28"/>
  <c r="H161" i="28"/>
  <c r="G161" i="28"/>
  <c r="D161" i="28" s="1"/>
  <c r="C161" i="28"/>
  <c r="J160" i="28"/>
  <c r="K160" i="28" s="1"/>
  <c r="G160" i="28"/>
  <c r="C160" i="28"/>
  <c r="K159" i="28"/>
  <c r="J159" i="28"/>
  <c r="G159" i="28"/>
  <c r="D159" i="28" s="1"/>
  <c r="E159" i="28"/>
  <c r="C159" i="28"/>
  <c r="J158" i="28"/>
  <c r="H158" i="28"/>
  <c r="G158" i="28"/>
  <c r="D158" i="28"/>
  <c r="C158" i="28"/>
  <c r="E158" i="28" s="1"/>
  <c r="J157" i="28"/>
  <c r="K157" i="28" s="1"/>
  <c r="G157" i="28"/>
  <c r="C157" i="28"/>
  <c r="J156" i="28"/>
  <c r="G156" i="28"/>
  <c r="H156" i="28" s="1"/>
  <c r="D156" i="28"/>
  <c r="E156" i="28" s="1"/>
  <c r="C156" i="28"/>
  <c r="K154" i="28"/>
  <c r="J154" i="28"/>
  <c r="H154" i="28"/>
  <c r="G154" i="28"/>
  <c r="D154" i="28"/>
  <c r="C154" i="28"/>
  <c r="E154" i="28" s="1"/>
  <c r="J153" i="28"/>
  <c r="K153" i="28" s="1"/>
  <c r="G153" i="28"/>
  <c r="C153" i="28"/>
  <c r="K151" i="28"/>
  <c r="J151" i="28"/>
  <c r="H151" i="28"/>
  <c r="G151" i="28"/>
  <c r="D151" i="28" s="1"/>
  <c r="E151" i="28"/>
  <c r="C151" i="28"/>
  <c r="J149" i="28"/>
  <c r="G149" i="28"/>
  <c r="D149" i="28"/>
  <c r="C149" i="28"/>
  <c r="J148" i="28"/>
  <c r="H148" i="28"/>
  <c r="G148" i="28"/>
  <c r="D148" i="28" s="1"/>
  <c r="E148" i="28"/>
  <c r="C148" i="28"/>
  <c r="J147" i="28"/>
  <c r="H147" i="28"/>
  <c r="G147" i="28"/>
  <c r="D147" i="28"/>
  <c r="C147" i="28"/>
  <c r="E147" i="28" s="1"/>
  <c r="J146" i="28"/>
  <c r="H146" i="28"/>
  <c r="G146" i="28"/>
  <c r="D146" i="28" s="1"/>
  <c r="E146" i="28"/>
  <c r="C146" i="28"/>
  <c r="J145" i="28"/>
  <c r="K145" i="28" s="1"/>
  <c r="G145" i="28"/>
  <c r="H145" i="28" s="1"/>
  <c r="C145" i="28"/>
  <c r="J144" i="28"/>
  <c r="G144" i="28"/>
  <c r="C144" i="28"/>
  <c r="J143" i="28"/>
  <c r="H143" i="28"/>
  <c r="G143" i="28"/>
  <c r="D143" i="28" s="1"/>
  <c r="E143" i="28"/>
  <c r="C143" i="28"/>
  <c r="J142" i="28"/>
  <c r="H142" i="28"/>
  <c r="G142" i="28"/>
  <c r="D142" i="28"/>
  <c r="C142" i="28"/>
  <c r="E142" i="28" s="1"/>
  <c r="J140" i="28"/>
  <c r="G140" i="28"/>
  <c r="C140" i="28"/>
  <c r="K139" i="28"/>
  <c r="J139" i="28"/>
  <c r="H139" i="28"/>
  <c r="G139" i="28"/>
  <c r="D139" i="28" s="1"/>
  <c r="E139" i="28" s="1"/>
  <c r="C139" i="28"/>
  <c r="J137" i="28"/>
  <c r="K137" i="28" s="1"/>
  <c r="G137" i="28"/>
  <c r="H137" i="28" s="1"/>
  <c r="C137" i="28"/>
  <c r="J135" i="28"/>
  <c r="G135" i="28"/>
  <c r="C135" i="28"/>
  <c r="J134" i="28"/>
  <c r="G134" i="28"/>
  <c r="H134" i="28" s="1"/>
  <c r="D134" i="28"/>
  <c r="E134" i="28" s="1"/>
  <c r="C134" i="28"/>
  <c r="J133" i="28"/>
  <c r="G133" i="28"/>
  <c r="C133" i="28"/>
  <c r="J132" i="28"/>
  <c r="G132" i="28"/>
  <c r="H132" i="28" s="1"/>
  <c r="D132" i="28"/>
  <c r="E132" i="28" s="1"/>
  <c r="C132" i="28"/>
  <c r="J131" i="28"/>
  <c r="H131" i="28"/>
  <c r="G131" i="28"/>
  <c r="D131" i="28"/>
  <c r="C131" i="28"/>
  <c r="E131" i="28" s="1"/>
  <c r="J130" i="28"/>
  <c r="K130" i="28" s="1"/>
  <c r="G130" i="28"/>
  <c r="C130" i="28"/>
  <c r="J129" i="28"/>
  <c r="G129" i="28"/>
  <c r="H129" i="28" s="1"/>
  <c r="D129" i="28"/>
  <c r="E129" i="28" s="1"/>
  <c r="C129" i="28"/>
  <c r="J128" i="28"/>
  <c r="G128" i="28"/>
  <c r="C128" i="28"/>
  <c r="J127" i="28"/>
  <c r="G127" i="28"/>
  <c r="D127" i="28"/>
  <c r="C127" i="28"/>
  <c r="J126" i="28"/>
  <c r="G126" i="28"/>
  <c r="C126" i="28"/>
  <c r="J125" i="28"/>
  <c r="D125" i="28" s="1"/>
  <c r="E125" i="28" s="1"/>
  <c r="G125" i="28"/>
  <c r="H125" i="28" s="1"/>
  <c r="C125" i="28"/>
  <c r="K123" i="28"/>
  <c r="J123" i="28"/>
  <c r="H123" i="28"/>
  <c r="G123" i="28"/>
  <c r="D123" i="28"/>
  <c r="C123" i="28"/>
  <c r="E123" i="28" s="1"/>
  <c r="J122" i="28"/>
  <c r="K122" i="28" s="1"/>
  <c r="G122" i="28"/>
  <c r="C122" i="28"/>
  <c r="K120" i="28"/>
  <c r="J120" i="28"/>
  <c r="H120" i="28"/>
  <c r="G120" i="28"/>
  <c r="D120" i="28" s="1"/>
  <c r="E120" i="28" s="1"/>
  <c r="C120" i="28"/>
  <c r="J118" i="28"/>
  <c r="H118" i="28"/>
  <c r="G118" i="28"/>
  <c r="D118" i="28"/>
  <c r="C118" i="28"/>
  <c r="E118" i="28" s="1"/>
  <c r="J117" i="28"/>
  <c r="H117" i="28"/>
  <c r="G117" i="28"/>
  <c r="D117" i="28" s="1"/>
  <c r="E117" i="28"/>
  <c r="C117" i="28"/>
  <c r="J116" i="28"/>
  <c r="H116" i="28"/>
  <c r="G116" i="28"/>
  <c r="D116" i="28"/>
  <c r="C116" i="28"/>
  <c r="E116" i="28" s="1"/>
  <c r="J115" i="28"/>
  <c r="H115" i="28"/>
  <c r="G115" i="28"/>
  <c r="D115" i="28" s="1"/>
  <c r="E115" i="28" s="1"/>
  <c r="C115" i="28"/>
  <c r="J114" i="28"/>
  <c r="H114" i="28"/>
  <c r="G114" i="28"/>
  <c r="D114" i="28"/>
  <c r="C114" i="28"/>
  <c r="E114" i="28" s="1"/>
  <c r="J113" i="28"/>
  <c r="H113" i="28"/>
  <c r="G113" i="28"/>
  <c r="D113" i="28" s="1"/>
  <c r="E113" i="28"/>
  <c r="C113" i="28"/>
  <c r="J112" i="28"/>
  <c r="H112" i="28"/>
  <c r="G112" i="28"/>
  <c r="D112" i="28"/>
  <c r="C112" i="28"/>
  <c r="E112" i="28" s="1"/>
  <c r="J111" i="28"/>
  <c r="H111" i="28"/>
  <c r="G111" i="28"/>
  <c r="D111" i="28" s="1"/>
  <c r="E111" i="28" s="1"/>
  <c r="C111" i="28"/>
  <c r="J110" i="28"/>
  <c r="H110" i="28"/>
  <c r="G110" i="28"/>
  <c r="D110" i="28"/>
  <c r="C110" i="28"/>
  <c r="E110" i="28" s="1"/>
  <c r="J108" i="28"/>
  <c r="H108" i="28"/>
  <c r="G108" i="28"/>
  <c r="D108" i="28" s="1"/>
  <c r="E108" i="28"/>
  <c r="C108" i="28"/>
  <c r="J107" i="28"/>
  <c r="K107" i="28" s="1"/>
  <c r="G107" i="28"/>
  <c r="H107" i="28" s="1"/>
  <c r="D107" i="28"/>
  <c r="E107" i="28" s="1"/>
  <c r="C107" i="28"/>
  <c r="K105" i="28"/>
  <c r="J105" i="28"/>
  <c r="H105" i="28"/>
  <c r="G105" i="28"/>
  <c r="D105" i="28"/>
  <c r="C105" i="28"/>
  <c r="E105" i="28" s="1"/>
  <c r="J103" i="28"/>
  <c r="H103" i="28"/>
  <c r="G103" i="28"/>
  <c r="D103" i="28" s="1"/>
  <c r="E103" i="28"/>
  <c r="C103" i="28"/>
  <c r="J102" i="28"/>
  <c r="H102" i="28"/>
  <c r="G102" i="28"/>
  <c r="D102" i="28"/>
  <c r="C102" i="28"/>
  <c r="E102" i="28" s="1"/>
  <c r="J101" i="28"/>
  <c r="H101" i="28"/>
  <c r="G101" i="28"/>
  <c r="D101" i="28" s="1"/>
  <c r="E101" i="28"/>
  <c r="C101" i="28"/>
  <c r="J100" i="28"/>
  <c r="H100" i="28"/>
  <c r="G100" i="28"/>
  <c r="D100" i="28"/>
  <c r="C100" i="28"/>
  <c r="E100" i="28" s="1"/>
  <c r="J99" i="28"/>
  <c r="H99" i="28"/>
  <c r="G99" i="28"/>
  <c r="D99" i="28" s="1"/>
  <c r="E99" i="28"/>
  <c r="C99" i="28"/>
  <c r="J98" i="28"/>
  <c r="H98" i="28"/>
  <c r="G98" i="28"/>
  <c r="D98" i="28"/>
  <c r="C98" i="28"/>
  <c r="E98" i="28" s="1"/>
  <c r="J97" i="28"/>
  <c r="H97" i="28"/>
  <c r="G97" i="28"/>
  <c r="D97" i="28" s="1"/>
  <c r="E97" i="28"/>
  <c r="C97" i="28"/>
  <c r="J96" i="28"/>
  <c r="H96" i="28"/>
  <c r="G96" i="28"/>
  <c r="D96" i="28"/>
  <c r="C96" i="28"/>
  <c r="E96" i="28" s="1"/>
  <c r="J94" i="28"/>
  <c r="H94" i="28"/>
  <c r="G94" i="28"/>
  <c r="D94" i="28" s="1"/>
  <c r="E94" i="28"/>
  <c r="C94" i="28"/>
  <c r="J93" i="28"/>
  <c r="K93" i="28" s="1"/>
  <c r="G93" i="28"/>
  <c r="H93" i="28" s="1"/>
  <c r="C93" i="28"/>
  <c r="K91" i="28"/>
  <c r="J91" i="28"/>
  <c r="H91" i="28"/>
  <c r="G91" i="28"/>
  <c r="D91" i="28"/>
  <c r="C91" i="28"/>
  <c r="E91" i="28" s="1"/>
  <c r="J89" i="28"/>
  <c r="H89" i="28"/>
  <c r="G89" i="28"/>
  <c r="D89" i="28" s="1"/>
  <c r="E89" i="28" s="1"/>
  <c r="C89" i="28"/>
  <c r="J88" i="28"/>
  <c r="G88" i="28"/>
  <c r="D88" i="28"/>
  <c r="C88" i="28"/>
  <c r="J87" i="28"/>
  <c r="H87" i="28"/>
  <c r="G87" i="28"/>
  <c r="D87" i="28" s="1"/>
  <c r="E87" i="28"/>
  <c r="C87" i="28"/>
  <c r="J86" i="28"/>
  <c r="H86" i="28"/>
  <c r="G86" i="28"/>
  <c r="D86" i="28"/>
  <c r="C86" i="28"/>
  <c r="E86" i="28" s="1"/>
  <c r="J85" i="28"/>
  <c r="G85" i="28"/>
  <c r="D85" i="28" s="1"/>
  <c r="C85" i="28"/>
  <c r="J84" i="28"/>
  <c r="H84" i="28"/>
  <c r="G84" i="28"/>
  <c r="D84" i="28"/>
  <c r="C84" i="28"/>
  <c r="E84" i="28" s="1"/>
  <c r="J83" i="28"/>
  <c r="H83" i="28"/>
  <c r="G83" i="28"/>
  <c r="D83" i="28" s="1"/>
  <c r="E83" i="28"/>
  <c r="C83" i="28"/>
  <c r="J81" i="28"/>
  <c r="H81" i="28"/>
  <c r="G81" i="28"/>
  <c r="D81" i="28"/>
  <c r="C81" i="28"/>
  <c r="E81" i="28" s="1"/>
  <c r="J80" i="28"/>
  <c r="K80" i="28" s="1"/>
  <c r="G80" i="28"/>
  <c r="H80" i="28" s="1"/>
  <c r="D80" i="28"/>
  <c r="E80" i="28" s="1"/>
  <c r="C80" i="28"/>
  <c r="K78" i="28"/>
  <c r="J78" i="28"/>
  <c r="H78" i="28"/>
  <c r="G78" i="28"/>
  <c r="D78" i="28" s="1"/>
  <c r="C78" i="28"/>
  <c r="E78" i="28" s="1"/>
  <c r="J76" i="28"/>
  <c r="H76" i="28"/>
  <c r="G76" i="28"/>
  <c r="D76" i="28"/>
  <c r="C76" i="28"/>
  <c r="J75" i="28"/>
  <c r="G75" i="28"/>
  <c r="D75" i="28" s="1"/>
  <c r="C75" i="28"/>
  <c r="J74" i="28"/>
  <c r="D74" i="28" s="1"/>
  <c r="E74" i="28" s="1"/>
  <c r="G74" i="28"/>
  <c r="H74" i="28" s="1"/>
  <c r="C74" i="28"/>
  <c r="J73" i="28"/>
  <c r="G73" i="28"/>
  <c r="H73" i="28" s="1"/>
  <c r="D73" i="28"/>
  <c r="E73" i="28" s="1"/>
  <c r="C73" i="28"/>
  <c r="J72" i="28"/>
  <c r="H72" i="28"/>
  <c r="G72" i="28"/>
  <c r="D72" i="28" s="1"/>
  <c r="C72" i="28"/>
  <c r="J71" i="28"/>
  <c r="H71" i="28"/>
  <c r="G71" i="28"/>
  <c r="D71" i="28"/>
  <c r="E71" i="28" s="1"/>
  <c r="C71" i="28"/>
  <c r="J69" i="28"/>
  <c r="G69" i="28"/>
  <c r="H69" i="28" s="1"/>
  <c r="C69" i="28"/>
  <c r="K68" i="28"/>
  <c r="J68" i="28"/>
  <c r="G68" i="28"/>
  <c r="D68" i="28" s="1"/>
  <c r="C68" i="28"/>
  <c r="E68" i="28" s="1"/>
  <c r="J66" i="28"/>
  <c r="K66" i="28" s="1"/>
  <c r="G66" i="28"/>
  <c r="H66" i="28" s="1"/>
  <c r="C66" i="28"/>
  <c r="J64" i="28"/>
  <c r="K64" i="28" s="1"/>
  <c r="H64" i="28"/>
  <c r="G64" i="28"/>
  <c r="D64" i="28"/>
  <c r="E64" i="28" s="1"/>
  <c r="C64" i="28"/>
  <c r="J63" i="28"/>
  <c r="G63" i="28"/>
  <c r="D63" i="28" s="1"/>
  <c r="E63" i="28" s="1"/>
  <c r="C63" i="28"/>
  <c r="J62" i="28"/>
  <c r="G62" i="28"/>
  <c r="D62" i="28"/>
  <c r="C62" i="28"/>
  <c r="J61" i="28"/>
  <c r="K61" i="28" s="1"/>
  <c r="G61" i="28"/>
  <c r="D61" i="28"/>
  <c r="C61" i="28"/>
  <c r="J60" i="28"/>
  <c r="G60" i="28"/>
  <c r="C60" i="28"/>
  <c r="J58" i="28"/>
  <c r="K58" i="28" s="1"/>
  <c r="H58" i="28"/>
  <c r="G58" i="28"/>
  <c r="D58" i="28"/>
  <c r="E58" i="28" s="1"/>
  <c r="C58" i="28"/>
  <c r="J57" i="28"/>
  <c r="K57" i="28" s="1"/>
  <c r="G57" i="28"/>
  <c r="D57" i="28" s="1"/>
  <c r="E57" i="28" s="1"/>
  <c r="C57" i="28"/>
  <c r="K55" i="28"/>
  <c r="J55" i="28"/>
  <c r="G55" i="28"/>
  <c r="D55" i="28" s="1"/>
  <c r="C55" i="28"/>
  <c r="E55" i="28" s="1"/>
  <c r="J53" i="28"/>
  <c r="H53" i="28"/>
  <c r="G53" i="28"/>
  <c r="E53" i="28"/>
  <c r="D53" i="28"/>
  <c r="C53" i="28"/>
  <c r="J52" i="28"/>
  <c r="H52" i="28"/>
  <c r="G52" i="28"/>
  <c r="D52" i="28" s="1"/>
  <c r="C52" i="28"/>
  <c r="E52" i="28" s="1"/>
  <c r="J51" i="28"/>
  <c r="H51" i="28"/>
  <c r="G51" i="28"/>
  <c r="D51" i="28"/>
  <c r="E51" i="28" s="1"/>
  <c r="C51" i="28"/>
  <c r="J50" i="28"/>
  <c r="G50" i="28"/>
  <c r="D50" i="28" s="1"/>
  <c r="E50" i="28" s="1"/>
  <c r="C50" i="28"/>
  <c r="J49" i="28"/>
  <c r="H49" i="28"/>
  <c r="G49" i="28"/>
  <c r="D49" i="28"/>
  <c r="E49" i="28" s="1"/>
  <c r="C49" i="28"/>
  <c r="J48" i="28"/>
  <c r="G48" i="28"/>
  <c r="H48" i="28" s="1"/>
  <c r="C48" i="28"/>
  <c r="J47" i="28"/>
  <c r="K47" i="28" s="1"/>
  <c r="G47" i="28"/>
  <c r="H47" i="28" s="1"/>
  <c r="D47" i="28"/>
  <c r="E47" i="28" s="1"/>
  <c r="C47" i="28"/>
  <c r="J46" i="28"/>
  <c r="G46" i="28"/>
  <c r="D46" i="28" s="1"/>
  <c r="E46" i="28" s="1"/>
  <c r="C46" i="28"/>
  <c r="K45" i="28"/>
  <c r="J45" i="28"/>
  <c r="G45" i="28"/>
  <c r="H45" i="28" s="1"/>
  <c r="C45" i="28"/>
  <c r="J43" i="28"/>
  <c r="K43" i="28" s="1"/>
  <c r="G43" i="28"/>
  <c r="H43" i="28" s="1"/>
  <c r="C43" i="28"/>
  <c r="J42" i="28"/>
  <c r="K42" i="28" s="1"/>
  <c r="H42" i="28"/>
  <c r="G42" i="28"/>
  <c r="D42" i="28"/>
  <c r="E42" i="28" s="1"/>
  <c r="C42" i="28"/>
  <c r="J40" i="28"/>
  <c r="K40" i="28" s="1"/>
  <c r="G40" i="28"/>
  <c r="D40" i="28" s="1"/>
  <c r="E40" i="28" s="1"/>
  <c r="C40" i="28"/>
  <c r="J38" i="28"/>
  <c r="D38" i="28" s="1"/>
  <c r="E38" i="28" s="1"/>
  <c r="G38" i="28"/>
  <c r="H38" i="28" s="1"/>
  <c r="C38" i="28"/>
  <c r="J37" i="28"/>
  <c r="G37" i="28"/>
  <c r="D37" i="28" s="1"/>
  <c r="C37" i="28"/>
  <c r="K36" i="28"/>
  <c r="J36" i="28"/>
  <c r="G36" i="28"/>
  <c r="H36" i="28" s="1"/>
  <c r="C36" i="28"/>
  <c r="J35" i="28"/>
  <c r="H35" i="28"/>
  <c r="G35" i="28"/>
  <c r="D35" i="28"/>
  <c r="E35" i="28" s="1"/>
  <c r="C35" i="28"/>
  <c r="J34" i="28"/>
  <c r="G34" i="28"/>
  <c r="D34" i="28" s="1"/>
  <c r="C34" i="28"/>
  <c r="J33" i="28"/>
  <c r="G33" i="28"/>
  <c r="D33" i="28"/>
  <c r="C33" i="28"/>
  <c r="J32" i="28"/>
  <c r="H32" i="28"/>
  <c r="G32" i="28"/>
  <c r="D32" i="28"/>
  <c r="E32" i="28" s="1"/>
  <c r="C32" i="28"/>
  <c r="J31" i="28"/>
  <c r="G31" i="28"/>
  <c r="D31" i="28" s="1"/>
  <c r="E31" i="28" s="1"/>
  <c r="C31" i="28"/>
  <c r="J30" i="28"/>
  <c r="G30" i="28"/>
  <c r="D30" i="28"/>
  <c r="C30" i="28"/>
  <c r="J29" i="28"/>
  <c r="G29" i="28"/>
  <c r="D29" i="28" s="1"/>
  <c r="C29" i="28"/>
  <c r="J28" i="28"/>
  <c r="H28" i="28"/>
  <c r="G28" i="28"/>
  <c r="D28" i="28"/>
  <c r="E28" i="28" s="1"/>
  <c r="C28" i="28"/>
  <c r="J27" i="28"/>
  <c r="G27" i="28"/>
  <c r="D27" i="28" s="1"/>
  <c r="E27" i="28" s="1"/>
  <c r="C27" i="28"/>
  <c r="J26" i="28"/>
  <c r="H26" i="28"/>
  <c r="G26" i="28"/>
  <c r="D26" i="28"/>
  <c r="E26" i="28" s="1"/>
  <c r="C26" i="28"/>
  <c r="J24" i="28"/>
  <c r="G24" i="28"/>
  <c r="D24" i="28" s="1"/>
  <c r="E24" i="28" s="1"/>
  <c r="C24" i="28"/>
  <c r="K23" i="28"/>
  <c r="J23" i="28"/>
  <c r="G23" i="28"/>
  <c r="D23" i="28" s="1"/>
  <c r="E23" i="28" s="1"/>
  <c r="C23" i="28"/>
  <c r="J21" i="28"/>
  <c r="K21" i="28" s="1"/>
  <c r="G21" i="28"/>
  <c r="H21" i="28" s="1"/>
  <c r="D21" i="28"/>
  <c r="E21" i="28" s="1"/>
  <c r="C21" i="28"/>
  <c r="J19" i="28"/>
  <c r="K19" i="28" s="1"/>
  <c r="H19" i="28"/>
  <c r="G19" i="28"/>
  <c r="D19" i="28"/>
  <c r="E19" i="28" s="1"/>
  <c r="C19" i="28"/>
  <c r="J18" i="28"/>
  <c r="G18" i="28"/>
  <c r="D18" i="28" s="1"/>
  <c r="E18" i="28" s="1"/>
  <c r="C18" i="28"/>
  <c r="J17" i="28"/>
  <c r="H17" i="28"/>
  <c r="G17" i="28"/>
  <c r="D17" i="28"/>
  <c r="E17" i="28" s="1"/>
  <c r="C17" i="28"/>
  <c r="J16" i="28"/>
  <c r="G16" i="28"/>
  <c r="D16" i="28" s="1"/>
  <c r="E16" i="28" s="1"/>
  <c r="C16" i="28"/>
  <c r="J15" i="28"/>
  <c r="H15" i="28"/>
  <c r="G15" i="28"/>
  <c r="D15" i="28"/>
  <c r="E15" i="28" s="1"/>
  <c r="C15" i="28"/>
  <c r="J14" i="28"/>
  <c r="K14" i="28" s="1"/>
  <c r="G14" i="28"/>
  <c r="H14" i="28" s="1"/>
  <c r="C14" i="28"/>
  <c r="K13" i="28"/>
  <c r="J13" i="28"/>
  <c r="G13" i="28"/>
  <c r="D13" i="28" s="1"/>
  <c r="E13" i="28" s="1"/>
  <c r="C13" i="28"/>
  <c r="J11" i="28"/>
  <c r="K11" i="28" s="1"/>
  <c r="G11" i="28"/>
  <c r="H11" i="28" s="1"/>
  <c r="D11" i="28"/>
  <c r="E11" i="28" s="1"/>
  <c r="C11" i="28"/>
  <c r="J10" i="28"/>
  <c r="K10" i="28" s="1"/>
  <c r="H10" i="28"/>
  <c r="G10" i="28"/>
  <c r="D10" i="28"/>
  <c r="E10" i="28" s="1"/>
  <c r="C10" i="28"/>
  <c r="J8" i="28"/>
  <c r="K8" i="28" s="1"/>
  <c r="G8" i="28"/>
  <c r="D8" i="28" s="1"/>
  <c r="E8" i="28" s="1"/>
  <c r="C8" i="28"/>
  <c r="D43" i="28" l="1"/>
  <c r="E43" i="28" s="1"/>
  <c r="D130" i="28"/>
  <c r="E130" i="28" s="1"/>
  <c r="H130" i="28"/>
  <c r="D153" i="28"/>
  <c r="E153" i="28" s="1"/>
  <c r="H153" i="28"/>
  <c r="H8" i="28"/>
  <c r="H24" i="28"/>
  <c r="H34" i="28"/>
  <c r="H40" i="28"/>
  <c r="H46" i="28"/>
  <c r="H50" i="28"/>
  <c r="H57" i="28"/>
  <c r="H63" i="28"/>
  <c r="K74" i="28"/>
  <c r="D122" i="28"/>
  <c r="E122" i="28" s="1"/>
  <c r="H122" i="28"/>
  <c r="D128" i="28"/>
  <c r="E128" i="28" s="1"/>
  <c r="H128" i="28"/>
  <c r="D133" i="28"/>
  <c r="E133" i="28" s="1"/>
  <c r="H133" i="28"/>
  <c r="D140" i="28"/>
  <c r="E140" i="28" s="1"/>
  <c r="H140" i="28"/>
  <c r="D157" i="28"/>
  <c r="E157" i="28" s="1"/>
  <c r="H157" i="28"/>
  <c r="H13" i="28"/>
  <c r="D14" i="28"/>
  <c r="E14" i="28" s="1"/>
  <c r="H16" i="28"/>
  <c r="H18" i="28"/>
  <c r="H23" i="28"/>
  <c r="H27" i="28"/>
  <c r="H31" i="28"/>
  <c r="D36" i="28"/>
  <c r="E36" i="28" s="1"/>
  <c r="D45" i="28"/>
  <c r="E45" i="28" s="1"/>
  <c r="D48" i="28"/>
  <c r="E48" i="28" s="1"/>
  <c r="H55" i="28"/>
  <c r="D60" i="28"/>
  <c r="D66" i="28"/>
  <c r="E66" i="28" s="1"/>
  <c r="H68" i="28"/>
  <c r="D69" i="28"/>
  <c r="D137" i="28"/>
  <c r="E137" i="28" s="1"/>
  <c r="D144" i="28"/>
  <c r="D160" i="28"/>
  <c r="E160" i="28" s="1"/>
  <c r="H160" i="28"/>
  <c r="D162" i="28"/>
  <c r="E162" i="28" s="1"/>
  <c r="D186" i="28"/>
  <c r="D188" i="28"/>
  <c r="E188" i="28" s="1"/>
  <c r="H188" i="28"/>
  <c r="D190" i="28"/>
  <c r="D192" i="28"/>
  <c r="D194" i="28"/>
  <c r="E194" i="28" s="1"/>
  <c r="H194" i="28"/>
  <c r="D196" i="28"/>
  <c r="J203" i="28"/>
  <c r="K203" i="28" s="1"/>
  <c r="D135" i="28"/>
  <c r="E135" i="28" s="1"/>
  <c r="H135" i="28"/>
  <c r="E167" i="28"/>
  <c r="D172" i="28"/>
  <c r="E172" i="28" s="1"/>
  <c r="H172" i="28"/>
  <c r="D93" i="28"/>
  <c r="E93" i="28" s="1"/>
  <c r="D126" i="28"/>
  <c r="D145" i="28"/>
  <c r="E145" i="28" s="1"/>
  <c r="E161" i="28"/>
  <c r="D166" i="28"/>
  <c r="E166" i="28" s="1"/>
  <c r="H166" i="28"/>
  <c r="D170" i="28"/>
  <c r="E170" i="28" s="1"/>
  <c r="H170" i="28"/>
  <c r="E175" i="28"/>
  <c r="D179" i="28"/>
  <c r="E179" i="28" s="1"/>
  <c r="H179" i="28"/>
  <c r="E181" i="28"/>
  <c r="D197" i="28"/>
  <c r="E197" i="28" s="1"/>
  <c r="D201" i="28"/>
  <c r="E201" i="28" s="1"/>
  <c r="H201" i="28"/>
  <c r="G203" i="28"/>
  <c r="D203" i="28" l="1"/>
  <c r="E203" i="28" s="1"/>
  <c r="H203" i="28"/>
</calcChain>
</file>

<file path=xl/sharedStrings.xml><?xml version="1.0" encoding="utf-8"?>
<sst xmlns="http://schemas.openxmlformats.org/spreadsheetml/2006/main" count="254" uniqueCount="163">
  <si>
    <t>ВСЕГО ПО БЮДЖЕТАМ РЕСПУБЛИКИ КАЛМЫКИЯ:</t>
  </si>
  <si>
    <t>Итого по республиканскому бюджету</t>
  </si>
  <si>
    <t>Итого по бюджету г. Элиста</t>
  </si>
  <si>
    <t>Бюджет Яшкульского СМО</t>
  </si>
  <si>
    <t>Бюджет Элвгинского СМО</t>
  </si>
  <si>
    <t>Бюджет Чилгирского СМО</t>
  </si>
  <si>
    <t>Бюджет Цаган-Уснского СМО</t>
  </si>
  <si>
    <t>Бюджет Хулхутинского СМО</t>
  </si>
  <si>
    <t>Бюджет Хартолгинского СМО</t>
  </si>
  <si>
    <t>Бюджет Уттинского СМО</t>
  </si>
  <si>
    <t>Бюджет Уланэргинского СМО</t>
  </si>
  <si>
    <t>Бюджет Тавнгашунского СМО</t>
  </si>
  <si>
    <t>Бюджет Привольненского СМО</t>
  </si>
  <si>
    <t>Бюджет Молодежненского СМО</t>
  </si>
  <si>
    <t>Бюджет Гашунского СМО</t>
  </si>
  <si>
    <t>из них:</t>
  </si>
  <si>
    <t>Бюджеты СМО: </t>
  </si>
  <si>
    <t>Бюджет Яшкульского РМО </t>
  </si>
  <si>
    <t>в том числе:</t>
  </si>
  <si>
    <r>
      <t>Итого по бюджетам Яшкульского  района:</t>
    </r>
    <r>
      <rPr>
        <sz val="8"/>
        <color theme="1"/>
        <rFont val="Times New Roman"/>
        <family val="1"/>
        <charset val="204"/>
      </rPr>
      <t> </t>
    </r>
  </si>
  <si>
    <t>Бюджет Яшалтинского СМО</t>
  </si>
  <si>
    <t>Бюджет Эсто-Алтайского СМО</t>
  </si>
  <si>
    <t>Бюджет Ульяновского СМО</t>
  </si>
  <si>
    <t>Бюджет Соленовского СМО</t>
  </si>
  <si>
    <t>Бюджет Октябрьского СМО</t>
  </si>
  <si>
    <t>Бюджет Манычского СМО</t>
  </si>
  <si>
    <t>Бюджет Краснопартизанского СМО</t>
  </si>
  <si>
    <t>Бюджет Красномихайловского СМО</t>
  </si>
  <si>
    <t>Бюджет Веселовского СМО</t>
  </si>
  <si>
    <t>Бюджет Березовского СМО</t>
  </si>
  <si>
    <t>Бюджет Багатугтунского СМО</t>
  </si>
  <si>
    <t>Бюджет Яшалтинского РМО </t>
  </si>
  <si>
    <r>
      <t>Итого по бюджетам Яшалтинского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</si>
  <si>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Юстинского СМО</t>
  </si>
  <si>
    <t>Бюджет Эрдниевского СМО</t>
  </si>
  <si>
    <t>Бюджет Цаганаманского СМО</t>
  </si>
  <si>
    <t>Бюджет Харбинского СМО</t>
  </si>
  <si>
    <t>Бюджет Татальского СМО</t>
  </si>
  <si>
    <t>Бюджет Бергинского СМО</t>
  </si>
  <si>
    <t>Бюджет Барунского СМО</t>
  </si>
  <si>
    <t>Бюджет Юстинского РМО </t>
  </si>
  <si>
    <r>
      <t>Итого по бюджетам Юстинского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</si>
  <si>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Сарульского СМО</t>
  </si>
  <si>
    <t>Бюджет Прикумского СМО</t>
  </si>
  <si>
    <t>Бюджет Нарынхудукского СМО</t>
  </si>
  <si>
    <t>Бюджет Кумского СМО</t>
  </si>
  <si>
    <t>Бюджет Комсомольского СМО</t>
  </si>
  <si>
    <t>Бюджет Ачинеровского СМО</t>
  </si>
  <si>
    <t>Бюджет Артезианского СМО</t>
  </si>
  <si>
    <t>Бюджет Адыковского СМО</t>
  </si>
  <si>
    <t>Бюджет Черноземельского РМО </t>
  </si>
  <si>
    <r>
      <t>Итого по бюджетам Черноземельского района:</t>
    </r>
    <r>
      <rPr>
        <sz val="8"/>
        <color theme="1"/>
        <rFont val="Times New Roman"/>
        <family val="1"/>
        <charset val="204"/>
      </rPr>
      <t> </t>
    </r>
  </si>
  <si>
    <t>Бюджет Ялмтинского СМО</t>
  </si>
  <si>
    <t>Бюджет Чагортинского СМО</t>
  </si>
  <si>
    <t>Бюджет Целинного СМО</t>
  </si>
  <si>
    <t>Бюджет Хар-Булукского СМО</t>
  </si>
  <si>
    <t>Бюджет Троицкого СМО</t>
  </si>
  <si>
    <t>Бюджет Оватинского СМО</t>
  </si>
  <si>
    <t>Бюджет Найнтахинского СМО</t>
  </si>
  <si>
    <t>Бюджет Ики-Чоносовского СМО</t>
  </si>
  <si>
    <t>Бюджет Вознесеновского СМО</t>
  </si>
  <si>
    <t>Бюджет Верхнеяшкульского СМО</t>
  </si>
  <si>
    <t>Бюджет Бага-Чоносовского СМО</t>
  </si>
  <si>
    <t>Бюджет Целинного РМО </t>
  </si>
  <si>
    <r>
      <t>Итого по бюджетам Целинного района:</t>
    </r>
    <r>
      <rPr>
        <sz val="8"/>
        <color theme="1"/>
        <rFont val="Times New Roman"/>
        <family val="1"/>
        <charset val="204"/>
      </rPr>
      <t> </t>
    </r>
  </si>
  <si>
    <t>Бюджет Шарнутовского СМО</t>
  </si>
  <si>
    <t>Бюджет Уманцевского СМО</t>
  </si>
  <si>
    <t xml:space="preserve">Бюджет Салынтугтунского СМО </t>
  </si>
  <si>
    <t>Бюджет Садовского СМО</t>
  </si>
  <si>
    <t>Бюджет Обильненского СМО</t>
  </si>
  <si>
    <t>Бюджет Коробкинского СМО</t>
  </si>
  <si>
    <t>Бюджет Кировского СМО</t>
  </si>
  <si>
    <t>Бюджет Кануковского СМО</t>
  </si>
  <si>
    <t>Бюджет Аршаньзельменского СМО</t>
  </si>
  <si>
    <t>Бюджет Сарпинского РМО </t>
  </si>
  <si>
    <r>
      <t>Итого по бюджетам Сарпинского района:</t>
    </r>
    <r>
      <rPr>
        <sz val="8"/>
        <color theme="1"/>
        <rFont val="Times New Roman"/>
        <family val="1"/>
        <charset val="204"/>
      </rPr>
      <t> </t>
    </r>
  </si>
  <si>
    <t>Бюджет Ульдючинского СМО</t>
  </si>
  <si>
    <t>Бюджет Приютненского СМО</t>
  </si>
  <si>
    <t>Бюджет Песчаного СМО</t>
  </si>
  <si>
    <t>Бюджет Первомайского СМО</t>
  </si>
  <si>
    <t>Бюджет Нартинского СМО</t>
  </si>
  <si>
    <t>Бюджет Воробьевского СМО</t>
  </si>
  <si>
    <t>Бюджет Булуктинского СМО</t>
  </si>
  <si>
    <t>Бюджет Приютненского РМО </t>
  </si>
  <si>
    <r>
      <t>Итого по бюджетам Приютненского района:</t>
    </r>
    <r>
      <rPr>
        <sz val="8"/>
        <color theme="1"/>
        <rFont val="Times New Roman"/>
        <family val="1"/>
        <charset val="204"/>
      </rPr>
      <t> </t>
    </r>
  </si>
  <si>
    <t>Бюджет Цаган-Нурского СМО</t>
  </si>
  <si>
    <t>Бюджет Хошеутовского СМО</t>
  </si>
  <si>
    <t>Бюджет Мирненского СМО</t>
  </si>
  <si>
    <t>Бюджет Иджилского СМО</t>
  </si>
  <si>
    <t>Бюджет Джангарского СМО</t>
  </si>
  <si>
    <t>Бюджет Восходовского СМО</t>
  </si>
  <si>
    <t>Бюджет Большецарынского СМО</t>
  </si>
  <si>
    <t>Бюджет Октябрьского РМО </t>
  </si>
  <si>
    <r>
      <t>Итого по бюджетам Октябрьского района:</t>
    </r>
    <r>
      <rPr>
        <sz val="8"/>
        <color theme="1"/>
        <rFont val="Times New Roman"/>
        <family val="1"/>
        <charset val="204"/>
      </rPr>
      <t> </t>
    </r>
  </si>
  <si>
    <t>Бюджет Хончнурского СМО</t>
  </si>
  <si>
    <t>Ханатинского СМО</t>
  </si>
  <si>
    <t>Тундутовского СМО</t>
  </si>
  <si>
    <t>Плодовитенского СМО</t>
  </si>
  <si>
    <t>Малодербетовского СМО</t>
  </si>
  <si>
    <t>Бюджет Ики-Бухусовского СМО</t>
  </si>
  <si>
    <r>
      <t>из них:</t>
    </r>
    <r>
      <rPr>
        <sz val="8"/>
        <color theme="1"/>
        <rFont val="Times New Roman"/>
        <family val="1"/>
        <charset val="204"/>
      </rPr>
      <t> </t>
    </r>
  </si>
  <si>
    <t>Бюджет Малодербетовского РМО </t>
  </si>
  <si>
    <r>
      <t>Итого по бюджетам Малодербетовского района:</t>
    </r>
    <r>
      <rPr>
        <sz val="8"/>
        <color theme="1"/>
        <rFont val="Times New Roman"/>
        <family val="1"/>
        <charset val="204"/>
      </rPr>
      <t> </t>
    </r>
  </si>
  <si>
    <t>Бюджет Лаганского ГМО</t>
  </si>
  <si>
    <t>Бюджет Улан-Хольского СМО</t>
  </si>
  <si>
    <t>Бюджет Северного СМО</t>
  </si>
  <si>
    <t>Бюджет Красинского СМО</t>
  </si>
  <si>
    <t>Бюджет Джалыковского СМО</t>
  </si>
  <si>
    <t>Бюджеты ГМО, СМО:</t>
  </si>
  <si>
    <t>Бюджет Лаганского РМО </t>
  </si>
  <si>
    <r>
      <t>Итого по бюджетам Лаганского района:</t>
    </r>
    <r>
      <rPr>
        <sz val="8"/>
        <color theme="1"/>
        <rFont val="Times New Roman"/>
        <family val="1"/>
        <charset val="204"/>
      </rPr>
      <t> </t>
    </r>
  </si>
  <si>
    <t>Бюджет Шаттинского СМО</t>
  </si>
  <si>
    <t>Бюджет Чкаловского СМО</t>
  </si>
  <si>
    <t>Бюджет Тугтунского СМО</t>
  </si>
  <si>
    <t>Бюджет Сарпинского СМО</t>
  </si>
  <si>
    <t>Бюджет Кетченеровского СМО</t>
  </si>
  <si>
    <t>Бюджет Кегультинского СМО</t>
  </si>
  <si>
    <t>Бюджет Ергенинского СМО</t>
  </si>
  <si>
    <t>Бюджет Гашун-Бургустинского СМО</t>
  </si>
  <si>
    <t>Бюджет Алцынхутинского СМО</t>
  </si>
  <si>
    <r>
      <t>их них:</t>
    </r>
    <r>
      <rPr>
        <sz val="8"/>
        <color theme="1"/>
        <rFont val="Times New Roman"/>
        <family val="1"/>
        <charset val="204"/>
      </rPr>
      <t>  </t>
    </r>
  </si>
  <si>
    <t>Бюджеты СМО:</t>
  </si>
  <si>
    <t>Бюджет Кетченеровского РМО </t>
  </si>
  <si>
    <r>
      <t>Итого по бюджетам Кетченеровского района:</t>
    </r>
    <r>
      <rPr>
        <sz val="8"/>
        <color theme="1"/>
        <rFont val="Times New Roman"/>
        <family val="1"/>
        <charset val="204"/>
      </rPr>
      <t> </t>
    </r>
  </si>
  <si>
    <t>Бюджет Чолунхамурского СМО</t>
  </si>
  <si>
    <t>Бюджет Чограйского СМО</t>
  </si>
  <si>
    <t>Бюджет Хомутниковского СМО</t>
  </si>
  <si>
    <t>Бюджет Утсалинского СМО</t>
  </si>
  <si>
    <t>Бюджет Светловского СМО</t>
  </si>
  <si>
    <t>Бюджет Приманычского СМО</t>
  </si>
  <si>
    <t>Бюджет Оргакинского СМО</t>
  </si>
  <si>
    <t>Бюджет Манцынкецовского СМО</t>
  </si>
  <si>
    <t>Бюджет Кевюдовского СМО</t>
  </si>
  <si>
    <t>Бюджет Ики-Бурульского СМО</t>
  </si>
  <si>
    <t>Бюджет Зундатолгинского СМО</t>
  </si>
  <si>
    <t>Бюджет Багабурульского СМО</t>
  </si>
  <si>
    <t>их них: </t>
  </si>
  <si>
    <t>Бюджет Ики-Бурульского РМО </t>
  </si>
  <si>
    <t>Итого по бюджетам Ики-Бурульского района: </t>
  </si>
  <si>
    <t>Бюджет Городовиковского ГМО</t>
  </si>
  <si>
    <t>Бюджет Южненского СМО</t>
  </si>
  <si>
    <t>Бюджет Розентальского СМО</t>
  </si>
  <si>
    <t>Бюджет Пушкинского СМО</t>
  </si>
  <si>
    <t>Бюджет Лазаревского СМО</t>
  </si>
  <si>
    <t>Бюджет Дружненского СМО</t>
  </si>
  <si>
    <t>Бюджет Виноградненского СМО</t>
  </si>
  <si>
    <t>Бюджеты ГМО, СМО: </t>
  </si>
  <si>
    <t>Бюджет Городовиковского РМО </t>
  </si>
  <si>
    <t>Итого по бюджетам Городовиковского района: </t>
  </si>
  <si>
    <t>Темп роста, %</t>
  </si>
  <si>
    <t>Неналоговые доходы</t>
  </si>
  <si>
    <t>Налоговые доходы</t>
  </si>
  <si>
    <t>Всего</t>
  </si>
  <si>
    <t>Наименование бюджетов муниципальных образований</t>
  </si>
  <si>
    <t>ед. измерения: рублей</t>
  </si>
  <si>
    <t>↑/↓- увеличение / уменьшение показателей темпа прироста  в 5 и более раз</t>
  </si>
  <si>
    <t>Учтены доходы, подлежащие распределению между бюджетами бюджетной системы Российской Федерации в соответствии с приказом Минфина России от 13.04.2020 №66н "Об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Федерации", поступившие на счет 03100 УФК по Республике Калмыкия</t>
  </si>
  <si>
    <t>Информация по налоговым и неналоговым доходам в разрезе бюджетов Республики Калмыкия, поступивших на счет 03100 УФК по Республике Калмыкия по состоянию</t>
  </si>
  <si>
    <t>↑</t>
  </si>
  <si>
    <t>на 01.02.2021</t>
  </si>
  <si>
    <t>на 01.02.2022</t>
  </si>
  <si>
    <t>на 01 февраля 2022 г.</t>
  </si>
  <si>
    <t>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</si>
</sst>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i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1" fillId="0" borderId="2" xfId="0" applyNumberFormat="1" applyFont="1" applyBorder="1" applyAlignment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/>
    <xf numFmtId="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/>
    <xf numFmtId="4" fontId="2" fillId="0" borderId="6" xfId="0" applyNumberFormat="1" applyFont="1" applyBorder="1" applyAlignment="1"/>
    <xf numFmtId="0" fontId="2" fillId="0" borderId="6" xfId="0" applyFont="1" applyBorder="1" applyAlignment="1">
      <alignment horizontal="justify" wrapText="1"/>
    </xf>
    <xf numFmtId="0" fontId="2" fillId="0" borderId="6" xfId="0" applyFont="1" applyBorder="1" applyAlignment="1">
      <alignment horizontal="center" wrapText="1"/>
    </xf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4" fontId="2" fillId="0" borderId="6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1" fillId="0" borderId="2" xfId="0" applyNumberFormat="1" applyFont="1" applyBorder="1" applyAlignment="1">
      <alignment wrapText="1"/>
    </xf>
    <xf numFmtId="4" fontId="2" fillId="0" borderId="3" xfId="0" applyNumberFormat="1" applyFont="1" applyBorder="1" applyAlignment="1">
      <alignment wrapText="1"/>
    </xf>
    <xf numFmtId="4" fontId="4" fillId="0" borderId="3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0" xfId="0" applyFont="1" applyFill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K/Income/&#1057;&#1058;&#1040;&#1058;&#1057;&#1041;&#1054;&#1056;&#1053;&#1048;&#1050;/&#1040;&#1085;&#1072;&#1083;&#1080;&#1079;%20&#1052;&#1041;/&#1057;&#1058;&#1040;&#1058;&#1048;&#1057;&#1058;&#1048;&#1050;&#1040;2022/svod/02/svod_raschet_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Табл.2.1"/>
      <sheetName val="Рис.2.1"/>
      <sheetName val="Табл.2.2"/>
      <sheetName val="Табл.2.3"/>
      <sheetName val="Рис.2.2"/>
      <sheetName val="Табл.2.4"/>
      <sheetName val="Рис.2.3"/>
      <sheetName val="Табл.2.5"/>
      <sheetName val="Рис.2.4"/>
      <sheetName val="Табл.2.6"/>
      <sheetName val="Рис. 2.5"/>
      <sheetName val="Дата"/>
    </sheetNames>
    <sheetDataSet>
      <sheetData sheetId="0" refreshError="1"/>
      <sheetData sheetId="1" refreshError="1"/>
      <sheetData sheetId="2" refreshError="1"/>
      <sheetData sheetId="3">
        <row r="9">
          <cell r="D9">
            <v>8237593.6600000011</v>
          </cell>
          <cell r="F9">
            <v>1736219.6800000002</v>
          </cell>
        </row>
        <row r="11">
          <cell r="D11">
            <v>5976793.8600000013</v>
          </cell>
          <cell r="F11">
            <v>1651717.9100000001</v>
          </cell>
        </row>
        <row r="12">
          <cell r="D12">
            <v>2260799.7999999998</v>
          </cell>
          <cell r="F12">
            <v>84501.77</v>
          </cell>
        </row>
        <row r="14">
          <cell r="D14">
            <v>381483.56</v>
          </cell>
          <cell r="F14">
            <v>0</v>
          </cell>
        </row>
        <row r="15">
          <cell r="D15">
            <v>44610.74</v>
          </cell>
          <cell r="F15">
            <v>993.5</v>
          </cell>
        </row>
        <row r="16">
          <cell r="D16">
            <v>152600.74</v>
          </cell>
          <cell r="F16">
            <v>53731.32</v>
          </cell>
        </row>
        <row r="17">
          <cell r="D17">
            <v>71917.009999999995</v>
          </cell>
          <cell r="F17">
            <v>3365.56</v>
          </cell>
        </row>
        <row r="18">
          <cell r="D18">
            <v>30284.37</v>
          </cell>
          <cell r="F18">
            <v>21172.78</v>
          </cell>
        </row>
        <row r="19">
          <cell r="D19">
            <v>53523.31</v>
          </cell>
          <cell r="F19">
            <v>917.73</v>
          </cell>
        </row>
        <row r="20">
          <cell r="D20">
            <v>1526380.0699999998</v>
          </cell>
          <cell r="F20">
            <v>4320.88</v>
          </cell>
        </row>
        <row r="22">
          <cell r="D22">
            <v>5242360.67</v>
          </cell>
          <cell r="F22">
            <v>404752.15</v>
          </cell>
        </row>
        <row r="24">
          <cell r="D24">
            <v>4475045.71</v>
          </cell>
          <cell r="F24">
            <v>326194.15000000002</v>
          </cell>
        </row>
        <row r="25">
          <cell r="D25">
            <v>767314.96</v>
          </cell>
          <cell r="F25">
            <v>78558</v>
          </cell>
        </row>
        <row r="27">
          <cell r="D27">
            <v>29734.359999999997</v>
          </cell>
          <cell r="F27">
            <v>2150</v>
          </cell>
        </row>
        <row r="28">
          <cell r="D28">
            <v>29891.710000000003</v>
          </cell>
          <cell r="F28">
            <v>0</v>
          </cell>
        </row>
        <row r="29">
          <cell r="D29">
            <v>377859.16</v>
          </cell>
          <cell r="F29">
            <v>0</v>
          </cell>
        </row>
        <row r="30">
          <cell r="D30">
            <v>77113.61</v>
          </cell>
          <cell r="F30">
            <v>0</v>
          </cell>
        </row>
        <row r="31">
          <cell r="D31">
            <v>16576.98</v>
          </cell>
          <cell r="F31">
            <v>0</v>
          </cell>
        </row>
        <row r="32">
          <cell r="D32">
            <v>31158.28</v>
          </cell>
          <cell r="F32">
            <v>0</v>
          </cell>
        </row>
        <row r="33">
          <cell r="D33">
            <v>40991.599999999999</v>
          </cell>
          <cell r="F33">
            <v>10100</v>
          </cell>
        </row>
        <row r="34">
          <cell r="D34">
            <v>41280.019999999997</v>
          </cell>
          <cell r="F34">
            <v>0</v>
          </cell>
        </row>
        <row r="35">
          <cell r="D35">
            <v>46523.63</v>
          </cell>
          <cell r="F35">
            <v>65156</v>
          </cell>
        </row>
        <row r="36">
          <cell r="D36">
            <v>30051.74</v>
          </cell>
          <cell r="F36">
            <v>0</v>
          </cell>
        </row>
        <row r="37">
          <cell r="D37">
            <v>9273.4900000000016</v>
          </cell>
          <cell r="F37">
            <v>1152</v>
          </cell>
        </row>
        <row r="38">
          <cell r="D38">
            <v>28485.730000000007</v>
          </cell>
          <cell r="F38">
            <v>0</v>
          </cell>
        </row>
        <row r="39">
          <cell r="D39">
            <v>8374.6500000000015</v>
          </cell>
          <cell r="F39">
            <v>0</v>
          </cell>
        </row>
        <row r="41">
          <cell r="D41">
            <v>3884721.959999999</v>
          </cell>
          <cell r="F41">
            <v>507602.18999999989</v>
          </cell>
        </row>
        <row r="43">
          <cell r="D43">
            <v>3136854.0699999989</v>
          </cell>
          <cell r="F43">
            <v>507571.58999999991</v>
          </cell>
        </row>
        <row r="44">
          <cell r="D44">
            <v>747867.89</v>
          </cell>
          <cell r="F44">
            <v>30.6</v>
          </cell>
        </row>
        <row r="46">
          <cell r="D46">
            <v>55065.8</v>
          </cell>
          <cell r="F46">
            <v>30.6</v>
          </cell>
        </row>
        <row r="47">
          <cell r="D47">
            <v>30802.909999999996</v>
          </cell>
          <cell r="F47">
            <v>0</v>
          </cell>
        </row>
        <row r="48">
          <cell r="D48">
            <v>60822.400000000009</v>
          </cell>
          <cell r="F48">
            <v>0</v>
          </cell>
        </row>
        <row r="49">
          <cell r="D49">
            <v>32511.77</v>
          </cell>
          <cell r="F49">
            <v>0</v>
          </cell>
        </row>
        <row r="50">
          <cell r="D50">
            <v>275306.05</v>
          </cell>
          <cell r="F50">
            <v>0</v>
          </cell>
        </row>
        <row r="51">
          <cell r="D51">
            <v>93681.659999999989</v>
          </cell>
          <cell r="F51">
            <v>0</v>
          </cell>
        </row>
        <row r="52">
          <cell r="D52">
            <v>37378.839999999997</v>
          </cell>
          <cell r="F52">
            <v>0</v>
          </cell>
        </row>
        <row r="53">
          <cell r="D53">
            <v>80928.160000000003</v>
          </cell>
          <cell r="F53">
            <v>0</v>
          </cell>
        </row>
        <row r="54">
          <cell r="D54">
            <v>81370.3</v>
          </cell>
          <cell r="F54">
            <v>0</v>
          </cell>
        </row>
        <row r="56">
          <cell r="D56">
            <v>4881966.6400000006</v>
          </cell>
          <cell r="F56">
            <v>877218.22</v>
          </cell>
        </row>
        <row r="58">
          <cell r="D58">
            <v>3579142.2500000005</v>
          </cell>
          <cell r="F58">
            <v>725389.35</v>
          </cell>
        </row>
        <row r="59">
          <cell r="D59">
            <v>1302824.3900000001</v>
          </cell>
          <cell r="F59">
            <v>151828.87</v>
          </cell>
        </row>
        <row r="61">
          <cell r="D61">
            <v>30873.990000000005</v>
          </cell>
          <cell r="F61">
            <v>0</v>
          </cell>
        </row>
        <row r="62">
          <cell r="D62">
            <v>20123.560000000001</v>
          </cell>
          <cell r="F62">
            <v>0</v>
          </cell>
        </row>
        <row r="63">
          <cell r="D63">
            <v>19713.600000000002</v>
          </cell>
          <cell r="F63">
            <v>0</v>
          </cell>
        </row>
        <row r="64">
          <cell r="D64">
            <v>69215.759999999995</v>
          </cell>
          <cell r="F64">
            <v>0</v>
          </cell>
        </row>
        <row r="65">
          <cell r="D65">
            <v>1162897.4800000002</v>
          </cell>
          <cell r="F65">
            <v>151828.87</v>
          </cell>
        </row>
        <row r="67">
          <cell r="D67">
            <v>5746644.0100000016</v>
          </cell>
          <cell r="F67">
            <v>987801.22</v>
          </cell>
        </row>
        <row r="69">
          <cell r="D69">
            <v>4707803.9900000021</v>
          </cell>
          <cell r="F69">
            <v>491628.44</v>
          </cell>
        </row>
        <row r="70">
          <cell r="D70">
            <v>1038840.02</v>
          </cell>
          <cell r="F70">
            <v>496172.78</v>
          </cell>
        </row>
        <row r="72">
          <cell r="D72">
            <v>24735.02</v>
          </cell>
          <cell r="F72">
            <v>0</v>
          </cell>
        </row>
        <row r="73">
          <cell r="D73">
            <v>825681.77</v>
          </cell>
          <cell r="F73">
            <v>471872.78</v>
          </cell>
        </row>
        <row r="74">
          <cell r="D74">
            <v>88609.86</v>
          </cell>
          <cell r="F74">
            <v>0</v>
          </cell>
        </row>
        <row r="75">
          <cell r="D75">
            <v>40330.78</v>
          </cell>
          <cell r="F75">
            <v>0</v>
          </cell>
        </row>
        <row r="76">
          <cell r="D76">
            <v>54796.090000000004</v>
          </cell>
          <cell r="F76">
            <v>0</v>
          </cell>
        </row>
        <row r="77">
          <cell r="D77">
            <v>4686.5</v>
          </cell>
          <cell r="F77">
            <v>24300</v>
          </cell>
        </row>
        <row r="79">
          <cell r="D79">
            <v>4374599.3800000008</v>
          </cell>
          <cell r="F79">
            <v>497773.62</v>
          </cell>
        </row>
        <row r="81">
          <cell r="D81">
            <v>3856788.0300000007</v>
          </cell>
          <cell r="F81">
            <v>380373.62</v>
          </cell>
        </row>
        <row r="82">
          <cell r="D82">
            <v>517811.35000000003</v>
          </cell>
          <cell r="F82">
            <v>117400</v>
          </cell>
        </row>
        <row r="84">
          <cell r="D84">
            <v>277450.61000000004</v>
          </cell>
          <cell r="F84">
            <v>117400</v>
          </cell>
        </row>
        <row r="85">
          <cell r="D85">
            <v>17807.97</v>
          </cell>
          <cell r="F85">
            <v>0</v>
          </cell>
        </row>
        <row r="86">
          <cell r="D86">
            <v>13378.35</v>
          </cell>
          <cell r="F86">
            <v>0</v>
          </cell>
        </row>
        <row r="87">
          <cell r="D87">
            <v>22409.119999999999</v>
          </cell>
          <cell r="F87">
            <v>0</v>
          </cell>
        </row>
        <row r="88">
          <cell r="D88">
            <v>9147.0799999999981</v>
          </cell>
          <cell r="F88">
            <v>0</v>
          </cell>
        </row>
        <row r="89">
          <cell r="D89">
            <v>139348.93000000002</v>
          </cell>
          <cell r="F89">
            <v>0</v>
          </cell>
        </row>
        <row r="90">
          <cell r="D90">
            <v>38269.29</v>
          </cell>
          <cell r="F90">
            <v>0</v>
          </cell>
        </row>
        <row r="92">
          <cell r="D92">
            <v>5695765.370000001</v>
          </cell>
          <cell r="F92">
            <v>340130.94</v>
          </cell>
        </row>
        <row r="94">
          <cell r="D94">
            <v>5007048.8900000006</v>
          </cell>
          <cell r="F94">
            <v>340130.94</v>
          </cell>
        </row>
        <row r="95">
          <cell r="D95">
            <v>688716.4800000001</v>
          </cell>
          <cell r="F95">
            <v>0</v>
          </cell>
        </row>
        <row r="97">
          <cell r="D97">
            <v>25644.109999999997</v>
          </cell>
          <cell r="F97">
            <v>0</v>
          </cell>
        </row>
        <row r="98">
          <cell r="D98">
            <v>37389.74</v>
          </cell>
          <cell r="F98">
            <v>0</v>
          </cell>
        </row>
        <row r="99">
          <cell r="D99">
            <v>85763.069999999992</v>
          </cell>
          <cell r="F99">
            <v>0</v>
          </cell>
        </row>
        <row r="100">
          <cell r="D100">
            <v>15699.44</v>
          </cell>
          <cell r="F100">
            <v>0</v>
          </cell>
        </row>
        <row r="101">
          <cell r="D101">
            <v>18516.39</v>
          </cell>
          <cell r="F101">
            <v>0</v>
          </cell>
        </row>
        <row r="102">
          <cell r="D102">
            <v>40087.870000000003</v>
          </cell>
          <cell r="F102">
            <v>0</v>
          </cell>
        </row>
        <row r="103">
          <cell r="D103">
            <v>428664.21</v>
          </cell>
          <cell r="F103">
            <v>0</v>
          </cell>
        </row>
        <row r="104">
          <cell r="D104">
            <v>36951.65</v>
          </cell>
          <cell r="F104">
            <v>0</v>
          </cell>
        </row>
        <row r="106">
          <cell r="D106">
            <v>4779961.5599999987</v>
          </cell>
          <cell r="F106">
            <v>794225.50000000012</v>
          </cell>
        </row>
        <row r="108">
          <cell r="D108">
            <v>3914121.0799999991</v>
          </cell>
          <cell r="F108">
            <v>793425.50000000012</v>
          </cell>
        </row>
        <row r="109">
          <cell r="D109">
            <v>865840.48</v>
          </cell>
          <cell r="F109">
            <v>800</v>
          </cell>
        </row>
        <row r="111">
          <cell r="D111">
            <v>23759.069999999996</v>
          </cell>
          <cell r="F111">
            <v>0</v>
          </cell>
        </row>
        <row r="112">
          <cell r="D112">
            <v>54789.81</v>
          </cell>
          <cell r="F112">
            <v>0</v>
          </cell>
        </row>
        <row r="113">
          <cell r="D113">
            <v>74355.48</v>
          </cell>
          <cell r="F113">
            <v>0</v>
          </cell>
        </row>
        <row r="114">
          <cell r="D114">
            <v>18343.259999999998</v>
          </cell>
          <cell r="F114">
            <v>0</v>
          </cell>
        </row>
        <row r="115">
          <cell r="D115">
            <v>45828.39</v>
          </cell>
          <cell r="F115">
            <v>0</v>
          </cell>
        </row>
        <row r="116">
          <cell r="D116">
            <v>469031.28</v>
          </cell>
          <cell r="F116">
            <v>0</v>
          </cell>
        </row>
        <row r="117">
          <cell r="D117">
            <v>106672.11</v>
          </cell>
          <cell r="F117">
            <v>0</v>
          </cell>
        </row>
        <row r="118">
          <cell r="D118">
            <v>12616.23</v>
          </cell>
          <cell r="F118">
            <v>500</v>
          </cell>
        </row>
        <row r="119">
          <cell r="D119">
            <v>60444.850000000006</v>
          </cell>
          <cell r="F119">
            <v>300</v>
          </cell>
        </row>
        <row r="121">
          <cell r="D121">
            <v>7327465.6400000006</v>
          </cell>
          <cell r="F121">
            <v>815326.28</v>
          </cell>
        </row>
        <row r="123">
          <cell r="D123">
            <v>6352889.3500000006</v>
          </cell>
          <cell r="F123">
            <v>775225.48</v>
          </cell>
        </row>
        <row r="124">
          <cell r="D124">
            <v>974576.28999999992</v>
          </cell>
          <cell r="F124">
            <v>40100.800000000003</v>
          </cell>
        </row>
        <row r="126">
          <cell r="D126">
            <v>18015.96</v>
          </cell>
          <cell r="F126">
            <v>0</v>
          </cell>
        </row>
        <row r="127">
          <cell r="D127">
            <v>36071.409999999989</v>
          </cell>
          <cell r="F127">
            <v>0</v>
          </cell>
        </row>
        <row r="128">
          <cell r="D128">
            <v>84705.42</v>
          </cell>
          <cell r="F128">
            <v>0</v>
          </cell>
        </row>
        <row r="129">
          <cell r="D129">
            <v>22416.01</v>
          </cell>
          <cell r="F129">
            <v>0</v>
          </cell>
        </row>
        <row r="130">
          <cell r="D130">
            <v>28330.19</v>
          </cell>
          <cell r="F130">
            <v>0</v>
          </cell>
        </row>
        <row r="131">
          <cell r="D131">
            <v>35390.879999999997</v>
          </cell>
          <cell r="F131">
            <v>0</v>
          </cell>
        </row>
        <row r="132">
          <cell r="D132">
            <v>688974.12</v>
          </cell>
          <cell r="F132">
            <v>37100.800000000003</v>
          </cell>
        </row>
        <row r="133">
          <cell r="D133">
            <v>18090.07</v>
          </cell>
          <cell r="F133">
            <v>3000</v>
          </cell>
        </row>
        <row r="134">
          <cell r="D134">
            <v>21616.250000000004</v>
          </cell>
          <cell r="F134">
            <v>0</v>
          </cell>
        </row>
        <row r="135">
          <cell r="D135">
            <v>12853.94</v>
          </cell>
          <cell r="F135">
            <v>0</v>
          </cell>
        </row>
        <row r="136">
          <cell r="D136">
            <v>8112.04</v>
          </cell>
          <cell r="F136">
            <v>0</v>
          </cell>
        </row>
        <row r="138">
          <cell r="D138">
            <v>6529115.9800000014</v>
          </cell>
          <cell r="F138">
            <v>1398296.1199999999</v>
          </cell>
        </row>
        <row r="140">
          <cell r="D140">
            <v>5172279.7800000012</v>
          </cell>
          <cell r="F140">
            <v>1606895.39</v>
          </cell>
        </row>
        <row r="141">
          <cell r="D141">
            <v>1356836.2</v>
          </cell>
          <cell r="F141">
            <v>-208599.27</v>
          </cell>
        </row>
        <row r="143">
          <cell r="D143">
            <v>97803.25999999998</v>
          </cell>
          <cell r="F143">
            <v>0</v>
          </cell>
        </row>
        <row r="144">
          <cell r="D144">
            <v>268386.55</v>
          </cell>
          <cell r="F144">
            <v>-246750</v>
          </cell>
        </row>
        <row r="145">
          <cell r="D145">
            <v>232547.62</v>
          </cell>
          <cell r="F145">
            <v>0</v>
          </cell>
        </row>
        <row r="146">
          <cell r="D146">
            <v>395691.55999999994</v>
          </cell>
          <cell r="F146">
            <v>38150.730000000003</v>
          </cell>
        </row>
        <row r="147">
          <cell r="D147">
            <v>15950.64</v>
          </cell>
          <cell r="F147">
            <v>0</v>
          </cell>
        </row>
        <row r="148">
          <cell r="D148">
            <v>302944.74000000005</v>
          </cell>
          <cell r="F148">
            <v>0</v>
          </cell>
        </row>
        <row r="149">
          <cell r="D149">
            <v>25731.979999999996</v>
          </cell>
          <cell r="F149">
            <v>0</v>
          </cell>
        </row>
        <row r="150">
          <cell r="D150">
            <v>17779.849999999999</v>
          </cell>
          <cell r="F150">
            <v>0</v>
          </cell>
        </row>
        <row r="152">
          <cell r="D152">
            <v>3291353.4400000004</v>
          </cell>
          <cell r="F152">
            <v>478007.90999999992</v>
          </cell>
        </row>
        <row r="154">
          <cell r="D154">
            <v>2888009.9800000004</v>
          </cell>
          <cell r="F154">
            <v>351221.36999999994</v>
          </cell>
        </row>
        <row r="155">
          <cell r="D155">
            <v>403343.45999999996</v>
          </cell>
          <cell r="F155">
            <v>126786.54000000001</v>
          </cell>
        </row>
        <row r="157">
          <cell r="D157">
            <v>16747.39</v>
          </cell>
          <cell r="F157">
            <v>18480</v>
          </cell>
        </row>
        <row r="158">
          <cell r="D158">
            <v>13968.03</v>
          </cell>
          <cell r="F158">
            <v>32670</v>
          </cell>
        </row>
        <row r="159">
          <cell r="D159">
            <v>10884.66</v>
          </cell>
          <cell r="F159">
            <v>0</v>
          </cell>
        </row>
        <row r="160">
          <cell r="D160">
            <v>13283.519999999999</v>
          </cell>
          <cell r="F160">
            <v>0</v>
          </cell>
        </row>
        <row r="161">
          <cell r="D161">
            <v>305232.27</v>
          </cell>
          <cell r="F161">
            <v>29621.54</v>
          </cell>
        </row>
        <row r="162">
          <cell r="D162">
            <v>17859.670000000002</v>
          </cell>
          <cell r="F162">
            <v>30875</v>
          </cell>
        </row>
        <row r="163">
          <cell r="D163">
            <v>25367.919999999998</v>
          </cell>
          <cell r="F163">
            <v>15140</v>
          </cell>
        </row>
        <row r="165">
          <cell r="D165">
            <v>6845570.2000000011</v>
          </cell>
          <cell r="F165">
            <v>5358007.0500000007</v>
          </cell>
        </row>
        <row r="167">
          <cell r="D167">
            <v>5868222.2700000005</v>
          </cell>
          <cell r="F167">
            <v>5352057.0500000007</v>
          </cell>
        </row>
        <row r="168">
          <cell r="D168">
            <v>977347.93000000017</v>
          </cell>
          <cell r="F168">
            <v>5950</v>
          </cell>
        </row>
        <row r="170">
          <cell r="D170">
            <v>45564.04</v>
          </cell>
          <cell r="F170">
            <v>0</v>
          </cell>
        </row>
        <row r="171">
          <cell r="D171">
            <v>25695.3</v>
          </cell>
          <cell r="F171">
            <v>0</v>
          </cell>
        </row>
        <row r="172">
          <cell r="D172">
            <v>169652.58000000002</v>
          </cell>
          <cell r="F172">
            <v>0</v>
          </cell>
        </row>
        <row r="173">
          <cell r="D173">
            <v>119363.06</v>
          </cell>
          <cell r="F173">
            <v>0</v>
          </cell>
        </row>
        <row r="174">
          <cell r="D174">
            <v>9494.64</v>
          </cell>
          <cell r="F174">
            <v>0</v>
          </cell>
        </row>
        <row r="175">
          <cell r="D175">
            <v>6530.4400000000005</v>
          </cell>
          <cell r="F175">
            <v>0</v>
          </cell>
        </row>
        <row r="176">
          <cell r="D176">
            <v>47262.400000000001</v>
          </cell>
          <cell r="F176">
            <v>3600</v>
          </cell>
        </row>
        <row r="177">
          <cell r="D177">
            <v>104204.06</v>
          </cell>
          <cell r="F177">
            <v>1750</v>
          </cell>
        </row>
        <row r="178">
          <cell r="D178">
            <v>60895.919999999991</v>
          </cell>
          <cell r="F178">
            <v>0</v>
          </cell>
        </row>
        <row r="179">
          <cell r="D179">
            <v>52198.89</v>
          </cell>
          <cell r="F179">
            <v>0</v>
          </cell>
        </row>
        <row r="180">
          <cell r="D180">
            <v>336486.60000000003</v>
          </cell>
          <cell r="F180">
            <v>600</v>
          </cell>
        </row>
        <row r="182">
          <cell r="D182">
            <v>5329962.3</v>
          </cell>
          <cell r="F182">
            <v>1515874.7499999998</v>
          </cell>
        </row>
        <row r="184">
          <cell r="D184">
            <v>4582134.49</v>
          </cell>
          <cell r="F184">
            <v>1382433.2899999998</v>
          </cell>
        </row>
        <row r="185">
          <cell r="D185">
            <v>747827.80999999982</v>
          </cell>
          <cell r="F185">
            <v>133441.46000000002</v>
          </cell>
        </row>
        <row r="187">
          <cell r="D187">
            <v>33264.35</v>
          </cell>
          <cell r="F187">
            <v>4640.5</v>
          </cell>
        </row>
        <row r="188">
          <cell r="D188">
            <v>12485.92</v>
          </cell>
          <cell r="F188">
            <v>18053.900000000001</v>
          </cell>
        </row>
        <row r="189">
          <cell r="D189">
            <v>16636.75</v>
          </cell>
          <cell r="F189">
            <v>0</v>
          </cell>
        </row>
        <row r="190">
          <cell r="D190">
            <v>4672.5</v>
          </cell>
          <cell r="F190">
            <v>4442.68</v>
          </cell>
        </row>
        <row r="191">
          <cell r="D191">
            <v>25397.89</v>
          </cell>
          <cell r="F191">
            <v>1637.31</v>
          </cell>
        </row>
        <row r="192">
          <cell r="D192">
            <v>37769.78</v>
          </cell>
          <cell r="F192">
            <v>13593.63</v>
          </cell>
        </row>
        <row r="193">
          <cell r="D193">
            <v>11869.460000000001</v>
          </cell>
          <cell r="F193">
            <v>1312.66</v>
          </cell>
        </row>
        <row r="194">
          <cell r="D194">
            <v>17885.439999999999</v>
          </cell>
          <cell r="F194">
            <v>19079.46</v>
          </cell>
        </row>
        <row r="195">
          <cell r="D195">
            <v>58851.7</v>
          </cell>
          <cell r="F195">
            <v>9144.14</v>
          </cell>
        </row>
        <row r="196">
          <cell r="D196">
            <v>47758.759999999995</v>
          </cell>
          <cell r="F196">
            <v>12220.91</v>
          </cell>
        </row>
        <row r="197">
          <cell r="D197">
            <v>11902.980000000001</v>
          </cell>
          <cell r="F197">
            <v>1299.94</v>
          </cell>
        </row>
        <row r="198">
          <cell r="D198">
            <v>469332.27999999991</v>
          </cell>
          <cell r="F198">
            <v>48016.33</v>
          </cell>
        </row>
        <row r="200">
          <cell r="D200">
            <v>40787804.859999999</v>
          </cell>
          <cell r="F200">
            <v>8419191.620000001</v>
          </cell>
        </row>
        <row r="208">
          <cell r="D208">
            <v>466542557.16999996</v>
          </cell>
          <cell r="F208">
            <v>36190019.169999994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на 01 февраля 2022 г.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07"/>
  <sheetViews>
    <sheetView tabSelected="1" topLeftCell="A184" workbookViewId="0">
      <selection activeCell="N167" sqref="N167"/>
    </sheetView>
  </sheetViews>
  <sheetFormatPr defaultRowHeight="15" x14ac:dyDescent="0.25"/>
  <cols>
    <col min="1" max="1" width="4.28515625" customWidth="1"/>
    <col min="2" max="2" width="24.85546875" customWidth="1"/>
    <col min="3" max="3" width="14.140625" customWidth="1"/>
    <col min="4" max="4" width="13" customWidth="1"/>
    <col min="5" max="5" width="6.85546875" customWidth="1"/>
    <col min="6" max="6" width="12.85546875" customWidth="1"/>
    <col min="7" max="7" width="12.7109375" customWidth="1"/>
    <col min="8" max="8" width="6.5703125" customWidth="1"/>
    <col min="9" max="9" width="14" customWidth="1"/>
    <col min="10" max="10" width="12.42578125" customWidth="1"/>
    <col min="11" max="11" width="7" customWidth="1"/>
  </cols>
  <sheetData>
    <row r="1" spans="1:11" ht="15.75" x14ac:dyDescent="0.25">
      <c r="J1" s="41"/>
      <c r="K1" s="41"/>
    </row>
    <row r="2" spans="1:11" ht="39" customHeight="1" x14ac:dyDescent="0.25">
      <c r="A2" s="42" t="s">
        <v>157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75" x14ac:dyDescent="0.25">
      <c r="A3" s="34" t="s">
        <v>161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G4" s="43" t="s">
        <v>154</v>
      </c>
      <c r="H4" s="43"/>
      <c r="I4" s="43"/>
      <c r="J4" s="43"/>
      <c r="K4" s="43"/>
    </row>
    <row r="6" spans="1:11" x14ac:dyDescent="0.25">
      <c r="A6" s="44" t="s">
        <v>153</v>
      </c>
      <c r="B6" s="44"/>
      <c r="C6" s="44" t="s">
        <v>152</v>
      </c>
      <c r="D6" s="44"/>
      <c r="E6" s="44"/>
      <c r="F6" s="45" t="s">
        <v>151</v>
      </c>
      <c r="G6" s="45"/>
      <c r="H6" s="45"/>
      <c r="I6" s="45" t="s">
        <v>150</v>
      </c>
      <c r="J6" s="45"/>
      <c r="K6" s="45"/>
    </row>
    <row r="7" spans="1:11" ht="33" customHeight="1" x14ac:dyDescent="0.25">
      <c r="A7" s="44"/>
      <c r="B7" s="44"/>
      <c r="C7" s="29" t="s">
        <v>159</v>
      </c>
      <c r="D7" s="29" t="s">
        <v>160</v>
      </c>
      <c r="E7" s="29" t="s">
        <v>149</v>
      </c>
      <c r="F7" s="29" t="s">
        <v>159</v>
      </c>
      <c r="G7" s="29" t="s">
        <v>160</v>
      </c>
      <c r="H7" s="29" t="s">
        <v>149</v>
      </c>
      <c r="I7" s="29" t="s">
        <v>159</v>
      </c>
      <c r="J7" s="29" t="s">
        <v>160</v>
      </c>
      <c r="K7" s="29" t="s">
        <v>149</v>
      </c>
    </row>
    <row r="8" spans="1:11" ht="24.75" customHeight="1" x14ac:dyDescent="0.25">
      <c r="A8" s="40" t="s">
        <v>148</v>
      </c>
      <c r="B8" s="40"/>
      <c r="C8" s="4">
        <f>SUM(F8,I8)</f>
        <v>5537901.7400000002</v>
      </c>
      <c r="D8" s="4">
        <f>SUM(G8,J8)</f>
        <v>9973813.3400000017</v>
      </c>
      <c r="E8" s="1">
        <f>D8/C8*100-100</f>
        <v>80.100944514049843</v>
      </c>
      <c r="F8" s="27">
        <v>4964456.0600000005</v>
      </c>
      <c r="G8" s="4">
        <f>[1]Табл.2.2!D9</f>
        <v>8237593.6600000011</v>
      </c>
      <c r="H8" s="1">
        <f>G8/F8*100-100</f>
        <v>65.931444662640445</v>
      </c>
      <c r="I8" s="27">
        <v>573445.68000000005</v>
      </c>
      <c r="J8" s="4">
        <f>[1]Табл.2.2!F9</f>
        <v>1736219.6800000002</v>
      </c>
      <c r="K8" s="1">
        <f>J8/I8*100-100</f>
        <v>202.76968517750453</v>
      </c>
    </row>
    <row r="9" spans="1:11" x14ac:dyDescent="0.25">
      <c r="A9" s="37" t="s">
        <v>18</v>
      </c>
      <c r="B9" s="37"/>
      <c r="C9" s="8"/>
      <c r="D9" s="8"/>
      <c r="E9" s="5"/>
      <c r="F9" s="23"/>
      <c r="G9" s="8"/>
      <c r="H9" s="5"/>
      <c r="I9" s="23"/>
      <c r="J9" s="8"/>
      <c r="K9" s="5"/>
    </row>
    <row r="10" spans="1:11" x14ac:dyDescent="0.25">
      <c r="A10" s="38" t="s">
        <v>147</v>
      </c>
      <c r="B10" s="38"/>
      <c r="C10" s="8">
        <f t="shared" ref="C10:D72" si="0">SUM(F10,I10)</f>
        <v>4329663.03</v>
      </c>
      <c r="D10" s="8">
        <f t="shared" si="0"/>
        <v>7628511.7700000014</v>
      </c>
      <c r="E10" s="5">
        <f t="shared" ref="E10:E73" si="1">D10/C10*100-100</f>
        <v>76.19181255313535</v>
      </c>
      <c r="F10" s="23">
        <v>3797017.49</v>
      </c>
      <c r="G10" s="8">
        <f>[1]Табл.2.2!D11</f>
        <v>5976793.8600000013</v>
      </c>
      <c r="H10" s="5">
        <f t="shared" ref="H10:H73" si="2">G10/F10*100-100</f>
        <v>57.407593611058161</v>
      </c>
      <c r="I10" s="23">
        <v>532645.54</v>
      </c>
      <c r="J10" s="8">
        <f>[1]Табл.2.2!F11</f>
        <v>1651717.9100000001</v>
      </c>
      <c r="K10" s="5">
        <f t="shared" ref="K10:K72" si="3">J10/I10*100-100</f>
        <v>210.09701310931848</v>
      </c>
    </row>
    <row r="11" spans="1:11" x14ac:dyDescent="0.25">
      <c r="A11" s="38" t="s">
        <v>146</v>
      </c>
      <c r="B11" s="38"/>
      <c r="C11" s="8">
        <f t="shared" si="0"/>
        <v>1208238.7100000002</v>
      </c>
      <c r="D11" s="8">
        <f t="shared" si="0"/>
        <v>2345301.5699999998</v>
      </c>
      <c r="E11" s="5">
        <f t="shared" si="1"/>
        <v>94.109123519142969</v>
      </c>
      <c r="F11" s="23">
        <v>1167438.5700000003</v>
      </c>
      <c r="G11" s="8">
        <f>[1]Табл.2.2!D12</f>
        <v>2260799.7999999998</v>
      </c>
      <c r="H11" s="5">
        <f t="shared" si="2"/>
        <v>93.654711956278732</v>
      </c>
      <c r="I11" s="23">
        <v>40800.14</v>
      </c>
      <c r="J11" s="8">
        <f>[1]Табл.2.2!F12</f>
        <v>84501.77</v>
      </c>
      <c r="K11" s="5">
        <f t="shared" si="3"/>
        <v>107.11147069593392</v>
      </c>
    </row>
    <row r="12" spans="1:11" x14ac:dyDescent="0.25">
      <c r="A12" s="37" t="s">
        <v>15</v>
      </c>
      <c r="B12" s="37"/>
      <c r="C12" s="8"/>
      <c r="D12" s="8"/>
      <c r="E12" s="5"/>
      <c r="F12" s="23"/>
      <c r="G12" s="8"/>
      <c r="H12" s="5"/>
      <c r="I12" s="23"/>
      <c r="J12" s="8"/>
      <c r="K12" s="5"/>
    </row>
    <row r="13" spans="1:11" ht="16.5" customHeight="1" x14ac:dyDescent="0.25">
      <c r="A13" s="18">
        <v>1</v>
      </c>
      <c r="B13" s="28" t="s">
        <v>145</v>
      </c>
      <c r="C13" s="8">
        <f t="shared" si="0"/>
        <v>101892.25</v>
      </c>
      <c r="D13" s="8">
        <f t="shared" si="0"/>
        <v>381483.56</v>
      </c>
      <c r="E13" s="5">
        <f t="shared" si="1"/>
        <v>274.39899501679469</v>
      </c>
      <c r="F13" s="23">
        <v>108017.11</v>
      </c>
      <c r="G13" s="8">
        <f>[1]Табл.2.2!D14</f>
        <v>381483.56</v>
      </c>
      <c r="H13" s="5">
        <f t="shared" si="2"/>
        <v>253.16956730280975</v>
      </c>
      <c r="I13" s="23">
        <v>-6124.86</v>
      </c>
      <c r="J13" s="8">
        <f>[1]Табл.2.2!F14</f>
        <v>0</v>
      </c>
      <c r="K13" s="5">
        <f t="shared" si="3"/>
        <v>-100</v>
      </c>
    </row>
    <row r="14" spans="1:11" ht="16.5" customHeight="1" x14ac:dyDescent="0.25">
      <c r="A14" s="18">
        <v>2</v>
      </c>
      <c r="B14" s="28" t="s">
        <v>144</v>
      </c>
      <c r="C14" s="8">
        <f t="shared" si="0"/>
        <v>49435.12</v>
      </c>
      <c r="D14" s="8">
        <f t="shared" si="0"/>
        <v>45604.24</v>
      </c>
      <c r="E14" s="5">
        <f t="shared" si="1"/>
        <v>-7.7493085887118411</v>
      </c>
      <c r="F14" s="23">
        <v>45035.12</v>
      </c>
      <c r="G14" s="8">
        <f>[1]Табл.2.2!D15</f>
        <v>44610.74</v>
      </c>
      <c r="H14" s="5">
        <f t="shared" si="2"/>
        <v>-0.94233122949378867</v>
      </c>
      <c r="I14" s="23">
        <v>4400</v>
      </c>
      <c r="J14" s="8">
        <f>[1]Табл.2.2!F15</f>
        <v>993.5</v>
      </c>
      <c r="K14" s="5">
        <f t="shared" si="3"/>
        <v>-77.420454545454547</v>
      </c>
    </row>
    <row r="15" spans="1:11" x14ac:dyDescent="0.25">
      <c r="A15" s="18">
        <v>3</v>
      </c>
      <c r="B15" s="28" t="s">
        <v>143</v>
      </c>
      <c r="C15" s="8">
        <f t="shared" si="0"/>
        <v>124232.43000000001</v>
      </c>
      <c r="D15" s="8">
        <f t="shared" si="0"/>
        <v>206332.06</v>
      </c>
      <c r="E15" s="5">
        <f t="shared" si="1"/>
        <v>66.085506014814314</v>
      </c>
      <c r="F15" s="23">
        <v>124232.43000000001</v>
      </c>
      <c r="G15" s="8">
        <f>[1]Табл.2.2!D16</f>
        <v>152600.74</v>
      </c>
      <c r="H15" s="5">
        <f t="shared" si="2"/>
        <v>22.834866870107902</v>
      </c>
      <c r="I15" s="23">
        <v>0</v>
      </c>
      <c r="J15" s="8">
        <f>[1]Табл.2.2!F16</f>
        <v>53731.32</v>
      </c>
      <c r="K15" s="5">
        <v>0</v>
      </c>
    </row>
    <row r="16" spans="1:11" x14ac:dyDescent="0.25">
      <c r="A16" s="18">
        <v>4</v>
      </c>
      <c r="B16" s="28" t="s">
        <v>142</v>
      </c>
      <c r="C16" s="8">
        <f t="shared" si="0"/>
        <v>59275.02</v>
      </c>
      <c r="D16" s="8">
        <f t="shared" si="0"/>
        <v>75282.569999999992</v>
      </c>
      <c r="E16" s="5">
        <f t="shared" si="1"/>
        <v>27.005558159238063</v>
      </c>
      <c r="F16" s="23">
        <v>59275.02</v>
      </c>
      <c r="G16" s="8">
        <f>[1]Табл.2.2!D17</f>
        <v>71917.009999999995</v>
      </c>
      <c r="H16" s="5">
        <f t="shared" si="2"/>
        <v>21.327685760375957</v>
      </c>
      <c r="I16" s="23">
        <v>0</v>
      </c>
      <c r="J16" s="8">
        <f>[1]Табл.2.2!F17</f>
        <v>3365.56</v>
      </c>
      <c r="K16" s="5">
        <v>0</v>
      </c>
    </row>
    <row r="17" spans="1:11" x14ac:dyDescent="0.25">
      <c r="A17" s="18">
        <v>5</v>
      </c>
      <c r="B17" s="28" t="s">
        <v>141</v>
      </c>
      <c r="C17" s="8">
        <f t="shared" si="0"/>
        <v>148544.71</v>
      </c>
      <c r="D17" s="8">
        <f t="shared" si="0"/>
        <v>51457.149999999994</v>
      </c>
      <c r="E17" s="5">
        <f t="shared" si="1"/>
        <v>-65.359150117160013</v>
      </c>
      <c r="F17" s="23">
        <v>148544.71</v>
      </c>
      <c r="G17" s="8">
        <f>[1]Табл.2.2!D18</f>
        <v>30284.37</v>
      </c>
      <c r="H17" s="5">
        <f t="shared" si="2"/>
        <v>-79.612623027773935</v>
      </c>
      <c r="I17" s="23">
        <v>0</v>
      </c>
      <c r="J17" s="8">
        <f>[1]Табл.2.2!F18</f>
        <v>21172.78</v>
      </c>
      <c r="K17" s="5">
        <v>0</v>
      </c>
    </row>
    <row r="18" spans="1:11" x14ac:dyDescent="0.25">
      <c r="A18" s="18">
        <v>6</v>
      </c>
      <c r="B18" s="28" t="s">
        <v>140</v>
      </c>
      <c r="C18" s="8">
        <f t="shared" si="0"/>
        <v>58642.400000000001</v>
      </c>
      <c r="D18" s="8">
        <f t="shared" si="0"/>
        <v>54441.04</v>
      </c>
      <c r="E18" s="5">
        <f t="shared" si="1"/>
        <v>-7.1643725359125767</v>
      </c>
      <c r="F18" s="23">
        <v>58642.400000000001</v>
      </c>
      <c r="G18" s="8">
        <f>[1]Табл.2.2!D19</f>
        <v>53523.31</v>
      </c>
      <c r="H18" s="5">
        <f t="shared" si="2"/>
        <v>-8.7293323602035429</v>
      </c>
      <c r="I18" s="23">
        <v>0</v>
      </c>
      <c r="J18" s="8">
        <f>[1]Табл.2.2!F19</f>
        <v>917.73</v>
      </c>
      <c r="K18" s="5">
        <v>0</v>
      </c>
    </row>
    <row r="19" spans="1:11" x14ac:dyDescent="0.25">
      <c r="A19" s="15">
        <v>7</v>
      </c>
      <c r="B19" s="21" t="s">
        <v>139</v>
      </c>
      <c r="C19" s="8">
        <f t="shared" si="0"/>
        <v>666216.78000000014</v>
      </c>
      <c r="D19" s="8">
        <f t="shared" si="0"/>
        <v>1530700.9499999997</v>
      </c>
      <c r="E19" s="5">
        <f t="shared" si="1"/>
        <v>129.76019157007715</v>
      </c>
      <c r="F19" s="13">
        <v>623691.78000000014</v>
      </c>
      <c r="G19" s="8">
        <f>[1]Табл.2.2!D20</f>
        <v>1526380.0699999998</v>
      </c>
      <c r="H19" s="5">
        <f t="shared" si="2"/>
        <v>144.73307472482634</v>
      </c>
      <c r="I19" s="22">
        <v>42525</v>
      </c>
      <c r="J19" s="8">
        <f>[1]Табл.2.2!F20</f>
        <v>4320.88</v>
      </c>
      <c r="K19" s="5">
        <f t="shared" si="3"/>
        <v>-89.839200470311582</v>
      </c>
    </row>
    <row r="20" spans="1:11" x14ac:dyDescent="0.25">
      <c r="A20" s="10"/>
      <c r="B20" s="9"/>
      <c r="C20" s="8"/>
      <c r="D20" s="8"/>
      <c r="E20" s="5"/>
      <c r="F20" s="26"/>
      <c r="G20" s="8"/>
      <c r="H20" s="5"/>
      <c r="I20" s="26"/>
      <c r="J20" s="8"/>
      <c r="K20" s="5"/>
    </row>
    <row r="21" spans="1:11" ht="22.5" customHeight="1" x14ac:dyDescent="0.25">
      <c r="A21" s="33" t="s">
        <v>138</v>
      </c>
      <c r="B21" s="33"/>
      <c r="C21" s="4">
        <f t="shared" si="0"/>
        <v>2936625.4299999992</v>
      </c>
      <c r="D21" s="4">
        <f t="shared" si="0"/>
        <v>5647112.8200000003</v>
      </c>
      <c r="E21" s="1">
        <f t="shared" si="1"/>
        <v>92.299391073515352</v>
      </c>
      <c r="F21" s="24">
        <v>2510847.1999999993</v>
      </c>
      <c r="G21" s="4">
        <f>[1]Табл.2.2!D22</f>
        <v>5242360.67</v>
      </c>
      <c r="H21" s="1">
        <f t="shared" si="2"/>
        <v>108.78851847296809</v>
      </c>
      <c r="I21" s="24">
        <v>425778.23</v>
      </c>
      <c r="J21" s="4">
        <f>[1]Табл.2.2!F22</f>
        <v>404752.15</v>
      </c>
      <c r="K21" s="1">
        <f t="shared" si="3"/>
        <v>-4.9382703291335446</v>
      </c>
    </row>
    <row r="22" spans="1:11" x14ac:dyDescent="0.25">
      <c r="A22" s="37" t="s">
        <v>18</v>
      </c>
      <c r="B22" s="37"/>
      <c r="C22" s="8"/>
      <c r="D22" s="8"/>
      <c r="E22" s="5"/>
      <c r="F22" s="23"/>
      <c r="G22" s="8"/>
      <c r="H22" s="5"/>
      <c r="I22" s="23"/>
      <c r="J22" s="8"/>
      <c r="K22" s="5"/>
    </row>
    <row r="23" spans="1:11" x14ac:dyDescent="0.25">
      <c r="A23" s="38" t="s">
        <v>137</v>
      </c>
      <c r="B23" s="38"/>
      <c r="C23" s="8">
        <f t="shared" si="0"/>
        <v>2701519.0799999996</v>
      </c>
      <c r="D23" s="8">
        <f t="shared" si="0"/>
        <v>4801239.8600000003</v>
      </c>
      <c r="E23" s="5">
        <f t="shared" si="1"/>
        <v>77.723707211425705</v>
      </c>
      <c r="F23" s="23">
        <v>2282892.1499999994</v>
      </c>
      <c r="G23" s="8">
        <f>[1]Табл.2.2!D24</f>
        <v>4475045.71</v>
      </c>
      <c r="H23" s="5">
        <f t="shared" si="2"/>
        <v>96.025279161786102</v>
      </c>
      <c r="I23" s="23">
        <v>418626.93</v>
      </c>
      <c r="J23" s="8">
        <f>[1]Табл.2.2!F24</f>
        <v>326194.15000000002</v>
      </c>
      <c r="K23" s="5">
        <f t="shared" si="3"/>
        <v>-22.079988977297745</v>
      </c>
    </row>
    <row r="24" spans="1:11" x14ac:dyDescent="0.25">
      <c r="A24" s="38" t="s">
        <v>16</v>
      </c>
      <c r="B24" s="38"/>
      <c r="C24" s="8">
        <f t="shared" si="0"/>
        <v>235106.34999999998</v>
      </c>
      <c r="D24" s="8">
        <f t="shared" si="0"/>
        <v>845872.96</v>
      </c>
      <c r="E24" s="5">
        <f t="shared" si="1"/>
        <v>259.78311942659144</v>
      </c>
      <c r="F24" s="23">
        <v>227955.05</v>
      </c>
      <c r="G24" s="8">
        <f>[1]Табл.2.2!D25</f>
        <v>767314.96</v>
      </c>
      <c r="H24" s="5">
        <f t="shared" si="2"/>
        <v>236.6080110969246</v>
      </c>
      <c r="I24" s="23">
        <v>7151.3</v>
      </c>
      <c r="J24" s="8">
        <f>[1]Табл.2.2!F25</f>
        <v>78558</v>
      </c>
      <c r="K24" s="5" t="s">
        <v>158</v>
      </c>
    </row>
    <row r="25" spans="1:11" x14ac:dyDescent="0.25">
      <c r="A25" s="37" t="s">
        <v>136</v>
      </c>
      <c r="B25" s="37"/>
      <c r="C25" s="8"/>
      <c r="D25" s="8"/>
      <c r="E25" s="5"/>
      <c r="F25" s="23"/>
      <c r="G25" s="8"/>
      <c r="H25" s="5"/>
      <c r="I25" s="23"/>
      <c r="J25" s="8"/>
      <c r="K25" s="5"/>
    </row>
    <row r="26" spans="1:11" x14ac:dyDescent="0.25">
      <c r="A26" s="18">
        <v>1</v>
      </c>
      <c r="B26" s="28" t="s">
        <v>135</v>
      </c>
      <c r="C26" s="8">
        <f t="shared" si="0"/>
        <v>20005.97</v>
      </c>
      <c r="D26" s="8">
        <f t="shared" si="0"/>
        <v>31884.359999999997</v>
      </c>
      <c r="E26" s="5">
        <f t="shared" si="1"/>
        <v>59.374226793302171</v>
      </c>
      <c r="F26" s="23">
        <v>20005.97</v>
      </c>
      <c r="G26" s="8">
        <f>[1]Табл.2.2!D27</f>
        <v>29734.359999999997</v>
      </c>
      <c r="H26" s="5">
        <f t="shared" si="2"/>
        <v>48.627434710738839</v>
      </c>
      <c r="I26" s="23">
        <v>0</v>
      </c>
      <c r="J26" s="8">
        <f>[1]Табл.2.2!F27</f>
        <v>2150</v>
      </c>
      <c r="K26" s="5">
        <v>0</v>
      </c>
    </row>
    <row r="27" spans="1:11" x14ac:dyDescent="0.25">
      <c r="A27" s="18">
        <v>2</v>
      </c>
      <c r="B27" s="28" t="s">
        <v>134</v>
      </c>
      <c r="C27" s="8">
        <f t="shared" si="0"/>
        <v>7319.9500000000007</v>
      </c>
      <c r="D27" s="8">
        <f t="shared" si="0"/>
        <v>29891.710000000003</v>
      </c>
      <c r="E27" s="5">
        <f t="shared" si="1"/>
        <v>308.35948332980416</v>
      </c>
      <c r="F27" s="23">
        <v>7319.9500000000007</v>
      </c>
      <c r="G27" s="8">
        <f>[1]Табл.2.2!D28</f>
        <v>29891.710000000003</v>
      </c>
      <c r="H27" s="5">
        <f t="shared" si="2"/>
        <v>308.35948332980416</v>
      </c>
      <c r="I27" s="23">
        <v>0</v>
      </c>
      <c r="J27" s="8">
        <f>[1]Табл.2.2!F28</f>
        <v>0</v>
      </c>
      <c r="K27" s="5">
        <v>0</v>
      </c>
    </row>
    <row r="28" spans="1:11" x14ac:dyDescent="0.25">
      <c r="A28" s="18">
        <v>3</v>
      </c>
      <c r="B28" s="28" t="s">
        <v>133</v>
      </c>
      <c r="C28" s="8">
        <f t="shared" si="0"/>
        <v>107053.83</v>
      </c>
      <c r="D28" s="8">
        <f t="shared" si="0"/>
        <v>377859.16</v>
      </c>
      <c r="E28" s="5">
        <f t="shared" si="1"/>
        <v>252.96183237909372</v>
      </c>
      <c r="F28" s="23">
        <v>107053.83</v>
      </c>
      <c r="G28" s="8">
        <f>[1]Табл.2.2!D29</f>
        <v>377859.16</v>
      </c>
      <c r="H28" s="5">
        <f t="shared" si="2"/>
        <v>252.96183237909372</v>
      </c>
      <c r="I28" s="23">
        <v>0</v>
      </c>
      <c r="J28" s="8">
        <f>[1]Табл.2.2!F29</f>
        <v>0</v>
      </c>
      <c r="K28" s="5">
        <v>0</v>
      </c>
    </row>
    <row r="29" spans="1:11" x14ac:dyDescent="0.25">
      <c r="A29" s="18">
        <v>4</v>
      </c>
      <c r="B29" s="28" t="s">
        <v>132</v>
      </c>
      <c r="C29" s="8">
        <f t="shared" si="0"/>
        <v>4305.2499999999991</v>
      </c>
      <c r="D29" s="8">
        <f t="shared" si="0"/>
        <v>77113.61</v>
      </c>
      <c r="E29" s="5" t="s">
        <v>158</v>
      </c>
      <c r="F29" s="23">
        <v>4305.2499999999991</v>
      </c>
      <c r="G29" s="8">
        <f>[1]Табл.2.2!D30</f>
        <v>77113.61</v>
      </c>
      <c r="H29" s="5" t="s">
        <v>158</v>
      </c>
      <c r="I29" s="23">
        <v>0</v>
      </c>
      <c r="J29" s="8">
        <f>[1]Табл.2.2!F30</f>
        <v>0</v>
      </c>
      <c r="K29" s="5">
        <v>0</v>
      </c>
    </row>
    <row r="30" spans="1:11" x14ac:dyDescent="0.25">
      <c r="A30" s="18">
        <v>5</v>
      </c>
      <c r="B30" s="28" t="s">
        <v>131</v>
      </c>
      <c r="C30" s="8">
        <f t="shared" si="0"/>
        <v>209.44</v>
      </c>
      <c r="D30" s="8">
        <f t="shared" si="0"/>
        <v>16576.98</v>
      </c>
      <c r="E30" s="5" t="s">
        <v>158</v>
      </c>
      <c r="F30" s="23">
        <v>209.44</v>
      </c>
      <c r="G30" s="8">
        <f>[1]Табл.2.2!D31</f>
        <v>16576.98</v>
      </c>
      <c r="H30" s="5" t="s">
        <v>158</v>
      </c>
      <c r="I30" s="23">
        <v>0</v>
      </c>
      <c r="J30" s="8">
        <f>[1]Табл.2.2!F31</f>
        <v>0</v>
      </c>
      <c r="K30" s="5">
        <v>0</v>
      </c>
    </row>
    <row r="31" spans="1:11" x14ac:dyDescent="0.25">
      <c r="A31" s="18">
        <v>6</v>
      </c>
      <c r="B31" s="28" t="s">
        <v>25</v>
      </c>
      <c r="C31" s="8">
        <f t="shared" si="0"/>
        <v>23666.6</v>
      </c>
      <c r="D31" s="8">
        <f t="shared" si="0"/>
        <v>31158.28</v>
      </c>
      <c r="E31" s="5">
        <f t="shared" si="1"/>
        <v>31.655075084718533</v>
      </c>
      <c r="F31" s="23">
        <v>23666.6</v>
      </c>
      <c r="G31" s="8">
        <f>[1]Табл.2.2!D32</f>
        <v>31158.28</v>
      </c>
      <c r="H31" s="5">
        <f t="shared" si="2"/>
        <v>31.655075084718533</v>
      </c>
      <c r="I31" s="23">
        <v>0</v>
      </c>
      <c r="J31" s="8">
        <f>[1]Табл.2.2!F32</f>
        <v>0</v>
      </c>
      <c r="K31" s="5">
        <v>0</v>
      </c>
    </row>
    <row r="32" spans="1:11" x14ac:dyDescent="0.25">
      <c r="A32" s="18">
        <v>7</v>
      </c>
      <c r="B32" s="28" t="s">
        <v>130</v>
      </c>
      <c r="C32" s="8">
        <f t="shared" si="0"/>
        <v>19488.370000000003</v>
      </c>
      <c r="D32" s="8">
        <f t="shared" si="0"/>
        <v>51091.6</v>
      </c>
      <c r="E32" s="5">
        <f t="shared" si="1"/>
        <v>162.16456276230383</v>
      </c>
      <c r="F32" s="23">
        <v>19219.310000000001</v>
      </c>
      <c r="G32" s="8">
        <f>[1]Табл.2.2!D33</f>
        <v>40991.599999999999</v>
      </c>
      <c r="H32" s="5">
        <f t="shared" si="2"/>
        <v>113.2834113191368</v>
      </c>
      <c r="I32" s="23">
        <v>269.06</v>
      </c>
      <c r="J32" s="8">
        <f>[1]Табл.2.2!F33</f>
        <v>10100</v>
      </c>
      <c r="K32" s="5" t="s">
        <v>158</v>
      </c>
    </row>
    <row r="33" spans="1:11" x14ac:dyDescent="0.25">
      <c r="A33" s="18">
        <v>8</v>
      </c>
      <c r="B33" s="28" t="s">
        <v>129</v>
      </c>
      <c r="C33" s="8">
        <f t="shared" si="0"/>
        <v>6081.15</v>
      </c>
      <c r="D33" s="8">
        <f t="shared" si="0"/>
        <v>41280.019999999997</v>
      </c>
      <c r="E33" s="5" t="s">
        <v>158</v>
      </c>
      <c r="F33" s="23">
        <v>6081.15</v>
      </c>
      <c r="G33" s="8">
        <f>[1]Табл.2.2!D34</f>
        <v>41280.019999999997</v>
      </c>
      <c r="H33" s="5" t="s">
        <v>158</v>
      </c>
      <c r="I33" s="23">
        <v>0</v>
      </c>
      <c r="J33" s="8">
        <f>[1]Табл.2.2!F34</f>
        <v>0</v>
      </c>
      <c r="K33" s="5">
        <v>0</v>
      </c>
    </row>
    <row r="34" spans="1:11" x14ac:dyDescent="0.25">
      <c r="A34" s="18">
        <v>9</v>
      </c>
      <c r="B34" s="28" t="s">
        <v>128</v>
      </c>
      <c r="C34" s="8">
        <f t="shared" si="0"/>
        <v>16206.65</v>
      </c>
      <c r="D34" s="8">
        <f t="shared" si="0"/>
        <v>111679.63</v>
      </c>
      <c r="E34" s="5" t="s">
        <v>158</v>
      </c>
      <c r="F34" s="23">
        <v>15076.41</v>
      </c>
      <c r="G34" s="8">
        <f>[1]Табл.2.2!D35</f>
        <v>46523.63</v>
      </c>
      <c r="H34" s="5">
        <f t="shared" si="2"/>
        <v>208.58559829561545</v>
      </c>
      <c r="I34" s="23">
        <v>1130.24</v>
      </c>
      <c r="J34" s="8">
        <f>[1]Табл.2.2!F35</f>
        <v>65156</v>
      </c>
      <c r="K34" s="5" t="s">
        <v>158</v>
      </c>
    </row>
    <row r="35" spans="1:11" x14ac:dyDescent="0.25">
      <c r="A35" s="18">
        <v>10</v>
      </c>
      <c r="B35" s="28" t="s">
        <v>127</v>
      </c>
      <c r="C35" s="8">
        <f t="shared" si="0"/>
        <v>11325.400000000001</v>
      </c>
      <c r="D35" s="8">
        <f t="shared" si="0"/>
        <v>30051.74</v>
      </c>
      <c r="E35" s="5">
        <f t="shared" si="1"/>
        <v>165.34815547353736</v>
      </c>
      <c r="F35" s="23">
        <v>11325.400000000001</v>
      </c>
      <c r="G35" s="8">
        <f>[1]Табл.2.2!D36</f>
        <v>30051.74</v>
      </c>
      <c r="H35" s="5">
        <f t="shared" si="2"/>
        <v>165.34815547353736</v>
      </c>
      <c r="I35" s="23">
        <v>0</v>
      </c>
      <c r="J35" s="8">
        <f>[1]Табл.2.2!F36</f>
        <v>0</v>
      </c>
      <c r="K35" s="5">
        <v>0</v>
      </c>
    </row>
    <row r="36" spans="1:11" x14ac:dyDescent="0.25">
      <c r="A36" s="18">
        <v>11</v>
      </c>
      <c r="B36" s="28" t="s">
        <v>126</v>
      </c>
      <c r="C36" s="8">
        <f t="shared" si="0"/>
        <v>14159.55</v>
      </c>
      <c r="D36" s="8">
        <f t="shared" si="0"/>
        <v>10425.490000000002</v>
      </c>
      <c r="E36" s="5">
        <f t="shared" si="1"/>
        <v>-26.371318297544761</v>
      </c>
      <c r="F36" s="23">
        <v>8407.5499999999993</v>
      </c>
      <c r="G36" s="8">
        <f>[1]Табл.2.2!D37</f>
        <v>9273.4900000000016</v>
      </c>
      <c r="H36" s="5">
        <f t="shared" si="2"/>
        <v>10.29955218821182</v>
      </c>
      <c r="I36" s="23">
        <v>5752</v>
      </c>
      <c r="J36" s="8">
        <f>[1]Табл.2.2!F37</f>
        <v>1152</v>
      </c>
      <c r="K36" s="5">
        <f t="shared" si="3"/>
        <v>-79.972183588317108</v>
      </c>
    </row>
    <row r="37" spans="1:11" x14ac:dyDescent="0.25">
      <c r="A37" s="18">
        <v>12</v>
      </c>
      <c r="B37" s="28" t="s">
        <v>125</v>
      </c>
      <c r="C37" s="8">
        <f t="shared" si="0"/>
        <v>420</v>
      </c>
      <c r="D37" s="8">
        <f t="shared" si="0"/>
        <v>28485.730000000007</v>
      </c>
      <c r="E37" s="5" t="s">
        <v>158</v>
      </c>
      <c r="F37" s="23">
        <v>420</v>
      </c>
      <c r="G37" s="8">
        <f>[1]Табл.2.2!D38</f>
        <v>28485.730000000007</v>
      </c>
      <c r="H37" s="5" t="s">
        <v>158</v>
      </c>
      <c r="I37" s="23">
        <v>0</v>
      </c>
      <c r="J37" s="8">
        <f>[1]Табл.2.2!F38</f>
        <v>0</v>
      </c>
      <c r="K37" s="5">
        <v>0</v>
      </c>
    </row>
    <row r="38" spans="1:11" x14ac:dyDescent="0.25">
      <c r="A38" s="15">
        <v>13</v>
      </c>
      <c r="B38" s="21" t="s">
        <v>124</v>
      </c>
      <c r="C38" s="8">
        <f t="shared" si="0"/>
        <v>4864.1899999999996</v>
      </c>
      <c r="D38" s="8">
        <f t="shared" si="0"/>
        <v>8374.6500000000015</v>
      </c>
      <c r="E38" s="5">
        <f t="shared" si="1"/>
        <v>72.169467064403364</v>
      </c>
      <c r="F38" s="22">
        <v>4864.1899999999996</v>
      </c>
      <c r="G38" s="8">
        <f>[1]Табл.2.2!D39</f>
        <v>8374.6500000000015</v>
      </c>
      <c r="H38" s="5">
        <f t="shared" si="2"/>
        <v>72.169467064403364</v>
      </c>
      <c r="I38" s="22">
        <v>0</v>
      </c>
      <c r="J38" s="8">
        <f>[1]Табл.2.2!F39</f>
        <v>0</v>
      </c>
      <c r="K38" s="5">
        <v>0</v>
      </c>
    </row>
    <row r="39" spans="1:11" x14ac:dyDescent="0.25">
      <c r="A39" s="10"/>
      <c r="B39" s="9"/>
      <c r="C39" s="8"/>
      <c r="D39" s="8"/>
      <c r="E39" s="5"/>
      <c r="F39" s="25"/>
      <c r="G39" s="8"/>
      <c r="H39" s="5"/>
      <c r="I39" s="25"/>
      <c r="J39" s="8"/>
      <c r="K39" s="5"/>
    </row>
    <row r="40" spans="1:11" ht="27" customHeight="1" x14ac:dyDescent="0.25">
      <c r="A40" s="33" t="s">
        <v>123</v>
      </c>
      <c r="B40" s="33"/>
      <c r="C40" s="4">
        <f t="shared" si="0"/>
        <v>3944773.6799999997</v>
      </c>
      <c r="D40" s="4">
        <f t="shared" si="0"/>
        <v>4392324.1499999985</v>
      </c>
      <c r="E40" s="1">
        <f t="shared" si="1"/>
        <v>11.345402963649832</v>
      </c>
      <c r="F40" s="24">
        <v>2579307.5499999993</v>
      </c>
      <c r="G40" s="4">
        <f>[1]Табл.2.2!D41</f>
        <v>3884721.959999999</v>
      </c>
      <c r="H40" s="1">
        <f t="shared" si="2"/>
        <v>50.611041323862281</v>
      </c>
      <c r="I40" s="24">
        <v>1365466.1300000001</v>
      </c>
      <c r="J40" s="4">
        <f>[1]Табл.2.2!F41</f>
        <v>507602.18999999989</v>
      </c>
      <c r="K40" s="1">
        <f t="shared" si="3"/>
        <v>-62.825720913341158</v>
      </c>
    </row>
    <row r="41" spans="1:11" x14ac:dyDescent="0.25">
      <c r="A41" s="37" t="s">
        <v>18</v>
      </c>
      <c r="B41" s="37"/>
      <c r="C41" s="8"/>
      <c r="D41" s="8"/>
      <c r="E41" s="5"/>
      <c r="F41" s="23"/>
      <c r="G41" s="8"/>
      <c r="H41" s="5"/>
      <c r="I41" s="23"/>
      <c r="J41" s="8"/>
      <c r="K41" s="5"/>
    </row>
    <row r="42" spans="1:11" x14ac:dyDescent="0.25">
      <c r="A42" s="38" t="s">
        <v>122</v>
      </c>
      <c r="B42" s="38"/>
      <c r="C42" s="8">
        <f t="shared" si="0"/>
        <v>3600120.0599999996</v>
      </c>
      <c r="D42" s="8">
        <f t="shared" si="0"/>
        <v>3644425.6599999988</v>
      </c>
      <c r="E42" s="5">
        <f t="shared" si="1"/>
        <v>1.2306700682643168</v>
      </c>
      <c r="F42" s="23">
        <v>2246806.1099999994</v>
      </c>
      <c r="G42" s="8">
        <f>[1]Табл.2.2!D43</f>
        <v>3136854.0699999989</v>
      </c>
      <c r="H42" s="5">
        <f t="shared" si="2"/>
        <v>39.613919333698078</v>
      </c>
      <c r="I42" s="23">
        <v>1353313.9500000002</v>
      </c>
      <c r="J42" s="8">
        <f>[1]Табл.2.2!F43</f>
        <v>507571.58999999991</v>
      </c>
      <c r="K42" s="5">
        <f t="shared" si="3"/>
        <v>-62.494172915309129</v>
      </c>
    </row>
    <row r="43" spans="1:11" x14ac:dyDescent="0.25">
      <c r="A43" s="38" t="s">
        <v>121</v>
      </c>
      <c r="B43" s="38"/>
      <c r="C43" s="8">
        <f t="shared" si="0"/>
        <v>344653.62</v>
      </c>
      <c r="D43" s="8">
        <f t="shared" si="0"/>
        <v>747898.49</v>
      </c>
      <c r="E43" s="5">
        <f t="shared" si="1"/>
        <v>117.00003905370266</v>
      </c>
      <c r="F43" s="23">
        <v>332501.44</v>
      </c>
      <c r="G43" s="8">
        <f>[1]Табл.2.2!D44</f>
        <v>747867.89</v>
      </c>
      <c r="H43" s="5">
        <f t="shared" si="2"/>
        <v>124.92169958722585</v>
      </c>
      <c r="I43" s="23">
        <v>12152.18</v>
      </c>
      <c r="J43" s="8">
        <f>[1]Табл.2.2!F44</f>
        <v>30.6</v>
      </c>
      <c r="K43" s="5">
        <f t="shared" si="3"/>
        <v>-99.748193328275249</v>
      </c>
    </row>
    <row r="44" spans="1:11" x14ac:dyDescent="0.25">
      <c r="A44" s="39" t="s">
        <v>120</v>
      </c>
      <c r="B44" s="39"/>
      <c r="C44" s="8"/>
      <c r="D44" s="8"/>
      <c r="E44" s="5"/>
      <c r="F44" s="23"/>
      <c r="G44" s="8"/>
      <c r="H44" s="5"/>
      <c r="I44" s="23"/>
      <c r="J44" s="8"/>
      <c r="K44" s="5"/>
    </row>
    <row r="45" spans="1:11" x14ac:dyDescent="0.25">
      <c r="A45" s="18">
        <v>1</v>
      </c>
      <c r="B45" s="28" t="s">
        <v>119</v>
      </c>
      <c r="C45" s="8">
        <f t="shared" si="0"/>
        <v>43267.25</v>
      </c>
      <c r="D45" s="8">
        <f t="shared" si="0"/>
        <v>55096.4</v>
      </c>
      <c r="E45" s="5">
        <f t="shared" si="1"/>
        <v>27.339731552155499</v>
      </c>
      <c r="F45" s="23">
        <v>33667.25</v>
      </c>
      <c r="G45" s="8">
        <f>[1]Табл.2.2!D46</f>
        <v>55065.8</v>
      </c>
      <c r="H45" s="5">
        <f t="shared" si="2"/>
        <v>63.55894823604541</v>
      </c>
      <c r="I45" s="23">
        <v>9600</v>
      </c>
      <c r="J45" s="8">
        <f>[1]Табл.2.2!F46</f>
        <v>30.6</v>
      </c>
      <c r="K45" s="5">
        <f t="shared" si="3"/>
        <v>-99.681250000000006</v>
      </c>
    </row>
    <row r="46" spans="1:11" ht="23.25" x14ac:dyDescent="0.25">
      <c r="A46" s="18">
        <v>2</v>
      </c>
      <c r="B46" s="28" t="s">
        <v>118</v>
      </c>
      <c r="C46" s="8">
        <f t="shared" si="0"/>
        <v>23606.019999999997</v>
      </c>
      <c r="D46" s="8">
        <f t="shared" si="0"/>
        <v>30802.909999999996</v>
      </c>
      <c r="E46" s="5">
        <f t="shared" si="1"/>
        <v>30.487519708955602</v>
      </c>
      <c r="F46" s="23">
        <v>23606.019999999997</v>
      </c>
      <c r="G46" s="8">
        <f>[1]Табл.2.2!D47</f>
        <v>30802.909999999996</v>
      </c>
      <c r="H46" s="5">
        <f t="shared" si="2"/>
        <v>30.487519708955602</v>
      </c>
      <c r="I46" s="23">
        <v>0</v>
      </c>
      <c r="J46" s="8">
        <f>[1]Табл.2.2!F47</f>
        <v>0</v>
      </c>
      <c r="K46" s="5">
        <v>0</v>
      </c>
    </row>
    <row r="47" spans="1:11" x14ac:dyDescent="0.25">
      <c r="A47" s="18">
        <v>3</v>
      </c>
      <c r="B47" s="28" t="s">
        <v>117</v>
      </c>
      <c r="C47" s="8">
        <f t="shared" si="0"/>
        <v>42445.51</v>
      </c>
      <c r="D47" s="8">
        <f t="shared" si="0"/>
        <v>60822.400000000009</v>
      </c>
      <c r="E47" s="5">
        <f t="shared" si="1"/>
        <v>43.29525078153145</v>
      </c>
      <c r="F47" s="23">
        <v>39893.33</v>
      </c>
      <c r="G47" s="8">
        <f>[1]Табл.2.2!D48</f>
        <v>60822.400000000009</v>
      </c>
      <c r="H47" s="5">
        <f t="shared" si="2"/>
        <v>52.462579584105953</v>
      </c>
      <c r="I47" s="23">
        <v>2552.1799999999998</v>
      </c>
      <c r="J47" s="8">
        <f>[1]Табл.2.2!F48</f>
        <v>0</v>
      </c>
      <c r="K47" s="5">
        <f t="shared" si="3"/>
        <v>-100</v>
      </c>
    </row>
    <row r="48" spans="1:11" x14ac:dyDescent="0.25">
      <c r="A48" s="18">
        <v>4</v>
      </c>
      <c r="B48" s="28" t="s">
        <v>116</v>
      </c>
      <c r="C48" s="8">
        <f t="shared" si="0"/>
        <v>22374.690000000002</v>
      </c>
      <c r="D48" s="8">
        <f t="shared" si="0"/>
        <v>32511.77</v>
      </c>
      <c r="E48" s="5">
        <f t="shared" si="1"/>
        <v>45.306013178283138</v>
      </c>
      <c r="F48" s="23">
        <v>22374.690000000002</v>
      </c>
      <c r="G48" s="8">
        <f>[1]Табл.2.2!D49</f>
        <v>32511.77</v>
      </c>
      <c r="H48" s="5">
        <f t="shared" si="2"/>
        <v>45.306013178283138</v>
      </c>
      <c r="I48" s="23">
        <v>0</v>
      </c>
      <c r="J48" s="8">
        <f>[1]Табл.2.2!F49</f>
        <v>0</v>
      </c>
      <c r="K48" s="5">
        <v>0</v>
      </c>
    </row>
    <row r="49" spans="1:11" x14ac:dyDescent="0.25">
      <c r="A49" s="18">
        <v>5</v>
      </c>
      <c r="B49" s="28" t="s">
        <v>115</v>
      </c>
      <c r="C49" s="8">
        <f t="shared" si="0"/>
        <v>90995.65</v>
      </c>
      <c r="D49" s="8">
        <f t="shared" si="0"/>
        <v>275306.05</v>
      </c>
      <c r="E49" s="5">
        <f t="shared" si="1"/>
        <v>202.54858336634777</v>
      </c>
      <c r="F49" s="23">
        <v>90995.65</v>
      </c>
      <c r="G49" s="8">
        <f>[1]Табл.2.2!D50</f>
        <v>275306.05</v>
      </c>
      <c r="H49" s="5">
        <f t="shared" si="2"/>
        <v>202.54858336634777</v>
      </c>
      <c r="I49" s="23">
        <v>0</v>
      </c>
      <c r="J49" s="8">
        <f>[1]Табл.2.2!F50</f>
        <v>0</v>
      </c>
      <c r="K49" s="5">
        <v>0</v>
      </c>
    </row>
    <row r="50" spans="1:11" x14ac:dyDescent="0.25">
      <c r="A50" s="18">
        <v>6</v>
      </c>
      <c r="B50" s="28" t="s">
        <v>114</v>
      </c>
      <c r="C50" s="8">
        <f t="shared" si="0"/>
        <v>29642.249999999996</v>
      </c>
      <c r="D50" s="8">
        <f t="shared" si="0"/>
        <v>93681.659999999989</v>
      </c>
      <c r="E50" s="5">
        <f t="shared" si="1"/>
        <v>216.0409887913367</v>
      </c>
      <c r="F50" s="23">
        <v>29642.249999999996</v>
      </c>
      <c r="G50" s="8">
        <f>[1]Табл.2.2!D51</f>
        <v>93681.659999999989</v>
      </c>
      <c r="H50" s="5">
        <f t="shared" si="2"/>
        <v>216.0409887913367</v>
      </c>
      <c r="I50" s="23">
        <v>0</v>
      </c>
      <c r="J50" s="8">
        <f>[1]Табл.2.2!F51</f>
        <v>0</v>
      </c>
      <c r="K50" s="5">
        <v>0</v>
      </c>
    </row>
    <row r="51" spans="1:11" x14ac:dyDescent="0.25">
      <c r="A51" s="18">
        <v>7</v>
      </c>
      <c r="B51" s="28" t="s">
        <v>113</v>
      </c>
      <c r="C51" s="8">
        <f t="shared" si="0"/>
        <v>39177.64</v>
      </c>
      <c r="D51" s="8">
        <f t="shared" si="0"/>
        <v>37378.839999999997</v>
      </c>
      <c r="E51" s="5">
        <f t="shared" si="1"/>
        <v>-4.5913944790957402</v>
      </c>
      <c r="F51" s="23">
        <v>39177.64</v>
      </c>
      <c r="G51" s="8">
        <f>[1]Табл.2.2!D52</f>
        <v>37378.839999999997</v>
      </c>
      <c r="H51" s="5">
        <f t="shared" si="2"/>
        <v>-4.5913944790957402</v>
      </c>
      <c r="I51" s="23">
        <v>0</v>
      </c>
      <c r="J51" s="8">
        <f>[1]Табл.2.2!F52</f>
        <v>0</v>
      </c>
      <c r="K51" s="5">
        <v>0</v>
      </c>
    </row>
    <row r="52" spans="1:11" x14ac:dyDescent="0.25">
      <c r="A52" s="18">
        <v>8</v>
      </c>
      <c r="B52" s="28" t="s">
        <v>112</v>
      </c>
      <c r="C52" s="8">
        <f t="shared" si="0"/>
        <v>29849.29</v>
      </c>
      <c r="D52" s="8">
        <f t="shared" si="0"/>
        <v>80928.160000000003</v>
      </c>
      <c r="E52" s="5">
        <f t="shared" si="1"/>
        <v>171.122562714222</v>
      </c>
      <c r="F52" s="23">
        <v>29849.29</v>
      </c>
      <c r="G52" s="8">
        <f>[1]Табл.2.2!D53</f>
        <v>80928.160000000003</v>
      </c>
      <c r="H52" s="5">
        <f t="shared" si="2"/>
        <v>171.122562714222</v>
      </c>
      <c r="I52" s="23">
        <v>0</v>
      </c>
      <c r="J52" s="8">
        <f>[1]Табл.2.2!F53</f>
        <v>0</v>
      </c>
      <c r="K52" s="5">
        <v>0</v>
      </c>
    </row>
    <row r="53" spans="1:11" x14ac:dyDescent="0.25">
      <c r="A53" s="15">
        <v>9</v>
      </c>
      <c r="B53" s="21" t="s">
        <v>111</v>
      </c>
      <c r="C53" s="8">
        <f t="shared" si="0"/>
        <v>23295.32</v>
      </c>
      <c r="D53" s="8">
        <f t="shared" si="0"/>
        <v>81370.3</v>
      </c>
      <c r="E53" s="5">
        <f t="shared" si="1"/>
        <v>249.29891497519674</v>
      </c>
      <c r="F53" s="22">
        <v>23295.32</v>
      </c>
      <c r="G53" s="8">
        <f>[1]Табл.2.2!D54</f>
        <v>81370.3</v>
      </c>
      <c r="H53" s="5">
        <f t="shared" si="2"/>
        <v>249.29891497519674</v>
      </c>
      <c r="I53" s="22">
        <v>0</v>
      </c>
      <c r="J53" s="8">
        <f>[1]Табл.2.2!F54</f>
        <v>0</v>
      </c>
      <c r="K53" s="5">
        <v>0</v>
      </c>
    </row>
    <row r="54" spans="1:11" x14ac:dyDescent="0.25">
      <c r="A54" s="10"/>
      <c r="B54" s="9"/>
      <c r="C54" s="8"/>
      <c r="D54" s="8"/>
      <c r="E54" s="5"/>
      <c r="F54" s="25"/>
      <c r="G54" s="8"/>
      <c r="H54" s="5"/>
      <c r="I54" s="25"/>
      <c r="J54" s="8"/>
      <c r="K54" s="5"/>
    </row>
    <row r="55" spans="1:11" ht="24.75" customHeight="1" x14ac:dyDescent="0.25">
      <c r="A55" s="33" t="s">
        <v>110</v>
      </c>
      <c r="B55" s="33"/>
      <c r="C55" s="4">
        <f t="shared" si="0"/>
        <v>4334612.1100000003</v>
      </c>
      <c r="D55" s="4">
        <f t="shared" si="0"/>
        <v>5759184.8600000003</v>
      </c>
      <c r="E55" s="1">
        <f t="shared" si="1"/>
        <v>32.865057215004185</v>
      </c>
      <c r="F55" s="24">
        <v>3695881.4800000004</v>
      </c>
      <c r="G55" s="4">
        <f>[1]Табл.2.2!D56</f>
        <v>4881966.6400000006</v>
      </c>
      <c r="H55" s="1">
        <f t="shared" si="2"/>
        <v>32.092077801152868</v>
      </c>
      <c r="I55" s="24">
        <v>638730.62999999989</v>
      </c>
      <c r="J55" s="4">
        <f>[1]Табл.2.2!F56</f>
        <v>877218.22</v>
      </c>
      <c r="K55" s="1">
        <f t="shared" si="3"/>
        <v>37.337741263480694</v>
      </c>
    </row>
    <row r="56" spans="1:11" x14ac:dyDescent="0.25">
      <c r="A56" s="37" t="s">
        <v>18</v>
      </c>
      <c r="B56" s="37"/>
      <c r="C56" s="8"/>
      <c r="D56" s="8"/>
      <c r="E56" s="5"/>
      <c r="F56" s="23"/>
      <c r="G56" s="8"/>
      <c r="H56" s="5"/>
      <c r="I56" s="23"/>
      <c r="J56" s="8"/>
      <c r="K56" s="5"/>
    </row>
    <row r="57" spans="1:11" x14ac:dyDescent="0.25">
      <c r="A57" s="38" t="s">
        <v>109</v>
      </c>
      <c r="B57" s="38"/>
      <c r="C57" s="8">
        <f t="shared" si="0"/>
        <v>3367334.9000000004</v>
      </c>
      <c r="D57" s="8">
        <f t="shared" si="0"/>
        <v>4304531.6000000006</v>
      </c>
      <c r="E57" s="5">
        <f t="shared" si="1"/>
        <v>27.832001503622351</v>
      </c>
      <c r="F57" s="23">
        <v>2875375.5500000003</v>
      </c>
      <c r="G57" s="8">
        <f>[1]Табл.2.2!D58</f>
        <v>3579142.2500000005</v>
      </c>
      <c r="H57" s="5">
        <f t="shared" si="2"/>
        <v>24.475644581453011</v>
      </c>
      <c r="I57" s="23">
        <v>491959.34999999992</v>
      </c>
      <c r="J57" s="8">
        <f>[1]Табл.2.2!F58</f>
        <v>725389.35</v>
      </c>
      <c r="K57" s="5">
        <f t="shared" si="3"/>
        <v>47.449042283676505</v>
      </c>
    </row>
    <row r="58" spans="1:11" x14ac:dyDescent="0.25">
      <c r="A58" s="38" t="s">
        <v>108</v>
      </c>
      <c r="B58" s="38"/>
      <c r="C58" s="8">
        <f t="shared" si="0"/>
        <v>967277.21</v>
      </c>
      <c r="D58" s="8">
        <f t="shared" si="0"/>
        <v>1454653.2600000002</v>
      </c>
      <c r="E58" s="5">
        <f t="shared" si="1"/>
        <v>50.386388199924653</v>
      </c>
      <c r="F58" s="23">
        <v>820505.92999999993</v>
      </c>
      <c r="G58" s="8">
        <f>[1]Табл.2.2!D59</f>
        <v>1302824.3900000001</v>
      </c>
      <c r="H58" s="5">
        <f t="shared" si="2"/>
        <v>58.783055961582164</v>
      </c>
      <c r="I58" s="23">
        <v>146771.28</v>
      </c>
      <c r="J58" s="8">
        <f>[1]Табл.2.2!F59</f>
        <v>151828.87</v>
      </c>
      <c r="K58" s="5">
        <f t="shared" si="3"/>
        <v>3.4458989524380996</v>
      </c>
    </row>
    <row r="59" spans="1:11" x14ac:dyDescent="0.25">
      <c r="A59" s="37" t="s">
        <v>15</v>
      </c>
      <c r="B59" s="37"/>
      <c r="C59" s="8"/>
      <c r="D59" s="8"/>
      <c r="E59" s="5"/>
      <c r="F59" s="23"/>
      <c r="G59" s="8"/>
      <c r="H59" s="5"/>
      <c r="I59" s="23"/>
      <c r="J59" s="8"/>
      <c r="K59" s="5"/>
    </row>
    <row r="60" spans="1:11" x14ac:dyDescent="0.25">
      <c r="A60" s="18">
        <v>1</v>
      </c>
      <c r="B60" s="28" t="s">
        <v>107</v>
      </c>
      <c r="C60" s="8">
        <f t="shared" si="0"/>
        <v>1995.2899999999997</v>
      </c>
      <c r="D60" s="8">
        <f t="shared" si="0"/>
        <v>30873.990000000005</v>
      </c>
      <c r="E60" s="5" t="s">
        <v>158</v>
      </c>
      <c r="F60" s="23">
        <v>1995.2899999999997</v>
      </c>
      <c r="G60" s="8">
        <f>[1]Табл.2.2!D61</f>
        <v>30873.990000000005</v>
      </c>
      <c r="H60" s="5" t="s">
        <v>158</v>
      </c>
      <c r="I60" s="23">
        <v>0</v>
      </c>
      <c r="J60" s="8">
        <f>[1]Табл.2.2!F61</f>
        <v>0</v>
      </c>
      <c r="K60" s="5">
        <v>0</v>
      </c>
    </row>
    <row r="61" spans="1:11" x14ac:dyDescent="0.25">
      <c r="A61" s="18">
        <v>2</v>
      </c>
      <c r="B61" s="28" t="s">
        <v>106</v>
      </c>
      <c r="C61" s="8">
        <f t="shared" si="0"/>
        <v>2084.73</v>
      </c>
      <c r="D61" s="8">
        <f t="shared" si="0"/>
        <v>20123.560000000001</v>
      </c>
      <c r="E61" s="5" t="s">
        <v>158</v>
      </c>
      <c r="F61" s="23">
        <v>1084.73</v>
      </c>
      <c r="G61" s="8">
        <f>[1]Табл.2.2!D62</f>
        <v>20123.560000000001</v>
      </c>
      <c r="H61" s="5" t="s">
        <v>158</v>
      </c>
      <c r="I61" s="23">
        <v>1000</v>
      </c>
      <c r="J61" s="8">
        <f>[1]Табл.2.2!F62</f>
        <v>0</v>
      </c>
      <c r="K61" s="5">
        <f t="shared" si="3"/>
        <v>-100</v>
      </c>
    </row>
    <row r="62" spans="1:11" x14ac:dyDescent="0.25">
      <c r="A62" s="18">
        <v>3</v>
      </c>
      <c r="B62" s="28" t="s">
        <v>105</v>
      </c>
      <c r="C62" s="8">
        <f t="shared" si="0"/>
        <v>470.56</v>
      </c>
      <c r="D62" s="8">
        <f t="shared" si="0"/>
        <v>19713.600000000002</v>
      </c>
      <c r="E62" s="5" t="s">
        <v>158</v>
      </c>
      <c r="F62" s="23">
        <v>470.56</v>
      </c>
      <c r="G62" s="8">
        <f>[1]Табл.2.2!D63</f>
        <v>19713.600000000002</v>
      </c>
      <c r="H62" s="5" t="s">
        <v>158</v>
      </c>
      <c r="I62" s="23">
        <v>0</v>
      </c>
      <c r="J62" s="8">
        <f>[1]Табл.2.2!F63</f>
        <v>0</v>
      </c>
      <c r="K62" s="5">
        <v>0</v>
      </c>
    </row>
    <row r="63" spans="1:11" x14ac:dyDescent="0.25">
      <c r="A63" s="18">
        <v>4</v>
      </c>
      <c r="B63" s="28" t="s">
        <v>104</v>
      </c>
      <c r="C63" s="8">
        <f t="shared" si="0"/>
        <v>59972.609999999993</v>
      </c>
      <c r="D63" s="8">
        <f t="shared" si="0"/>
        <v>69215.759999999995</v>
      </c>
      <c r="E63" s="5">
        <f t="shared" si="1"/>
        <v>15.412285708425898</v>
      </c>
      <c r="F63" s="23">
        <v>59972.609999999993</v>
      </c>
      <c r="G63" s="8">
        <f>[1]Табл.2.2!D64</f>
        <v>69215.759999999995</v>
      </c>
      <c r="H63" s="5">
        <f t="shared" si="2"/>
        <v>15.412285708425898</v>
      </c>
      <c r="I63" s="23">
        <v>0</v>
      </c>
      <c r="J63" s="8">
        <f>[1]Табл.2.2!F64</f>
        <v>0</v>
      </c>
      <c r="K63" s="5">
        <v>0</v>
      </c>
    </row>
    <row r="64" spans="1:11" x14ac:dyDescent="0.25">
      <c r="A64" s="15">
        <v>5</v>
      </c>
      <c r="B64" s="21" t="s">
        <v>103</v>
      </c>
      <c r="C64" s="8">
        <f t="shared" si="0"/>
        <v>902754.02</v>
      </c>
      <c r="D64" s="8">
        <f t="shared" si="0"/>
        <v>1314726.3500000001</v>
      </c>
      <c r="E64" s="5">
        <f t="shared" si="1"/>
        <v>45.6350590385629</v>
      </c>
      <c r="F64" s="22">
        <v>756982.74</v>
      </c>
      <c r="G64" s="8">
        <f>[1]Табл.2.2!D65</f>
        <v>1162897.4800000002</v>
      </c>
      <c r="H64" s="5">
        <f t="shared" si="2"/>
        <v>53.622720644859101</v>
      </c>
      <c r="I64" s="22">
        <v>145771.28</v>
      </c>
      <c r="J64" s="8">
        <f>[1]Табл.2.2!F65</f>
        <v>151828.87</v>
      </c>
      <c r="K64" s="5">
        <f t="shared" si="3"/>
        <v>4.1555442196844297</v>
      </c>
    </row>
    <row r="65" spans="1:11" x14ac:dyDescent="0.25">
      <c r="A65" s="10"/>
      <c r="B65" s="9"/>
      <c r="C65" s="8"/>
      <c r="D65" s="8"/>
      <c r="E65" s="5"/>
      <c r="F65" s="25"/>
      <c r="G65" s="8"/>
      <c r="H65" s="5"/>
      <c r="I65" s="25"/>
      <c r="J65" s="8"/>
      <c r="K65" s="5"/>
    </row>
    <row r="66" spans="1:11" ht="22.5" customHeight="1" x14ac:dyDescent="0.25">
      <c r="A66" s="33" t="s">
        <v>102</v>
      </c>
      <c r="B66" s="33"/>
      <c r="C66" s="4">
        <f t="shared" si="0"/>
        <v>2767723.6599999997</v>
      </c>
      <c r="D66" s="4">
        <f t="shared" si="0"/>
        <v>6734445.2300000014</v>
      </c>
      <c r="E66" s="1">
        <f t="shared" si="1"/>
        <v>143.32072335574145</v>
      </c>
      <c r="F66" s="24">
        <v>2134740.7899999996</v>
      </c>
      <c r="G66" s="4">
        <f>[1]Табл.2.2!D67</f>
        <v>5746644.0100000016</v>
      </c>
      <c r="H66" s="1">
        <f t="shared" si="2"/>
        <v>169.19633694730697</v>
      </c>
      <c r="I66" s="24">
        <v>632982.87</v>
      </c>
      <c r="J66" s="4">
        <f>[1]Табл.2.2!F67</f>
        <v>987801.22</v>
      </c>
      <c r="K66" s="1">
        <f t="shared" si="3"/>
        <v>56.054968754525703</v>
      </c>
    </row>
    <row r="67" spans="1:11" x14ac:dyDescent="0.25">
      <c r="A67" s="37" t="s">
        <v>18</v>
      </c>
      <c r="B67" s="37"/>
      <c r="C67" s="8"/>
      <c r="D67" s="8"/>
      <c r="E67" s="5"/>
      <c r="F67" s="23"/>
      <c r="G67" s="8"/>
      <c r="H67" s="5"/>
      <c r="I67" s="23"/>
      <c r="J67" s="8"/>
      <c r="K67" s="5"/>
    </row>
    <row r="68" spans="1:11" x14ac:dyDescent="0.25">
      <c r="A68" s="38" t="s">
        <v>101</v>
      </c>
      <c r="B68" s="38"/>
      <c r="C68" s="8">
        <f t="shared" si="0"/>
        <v>2515664.2799999993</v>
      </c>
      <c r="D68" s="8">
        <f t="shared" si="0"/>
        <v>5199432.4300000025</v>
      </c>
      <c r="E68" s="5">
        <f t="shared" si="1"/>
        <v>106.68228552340872</v>
      </c>
      <c r="F68" s="23">
        <v>1905471.0899999994</v>
      </c>
      <c r="G68" s="8">
        <f>[1]Табл.2.2!D69</f>
        <v>4707803.9900000021</v>
      </c>
      <c r="H68" s="5">
        <f t="shared" si="2"/>
        <v>147.06772066533969</v>
      </c>
      <c r="I68" s="23">
        <v>610193.18999999994</v>
      </c>
      <c r="J68" s="8">
        <f>[1]Табл.2.2!F69</f>
        <v>491628.44</v>
      </c>
      <c r="K68" s="5">
        <f t="shared" si="3"/>
        <v>-19.430690467063386</v>
      </c>
    </row>
    <row r="69" spans="1:11" x14ac:dyDescent="0.25">
      <c r="A69" s="38" t="s">
        <v>16</v>
      </c>
      <c r="B69" s="38"/>
      <c r="C69" s="8">
        <f t="shared" si="0"/>
        <v>252059.37999999998</v>
      </c>
      <c r="D69" s="8">
        <f t="shared" si="0"/>
        <v>1535012.8</v>
      </c>
      <c r="E69" s="5" t="s">
        <v>158</v>
      </c>
      <c r="F69" s="23">
        <v>229269.69999999998</v>
      </c>
      <c r="G69" s="8">
        <f>[1]Табл.2.2!D70</f>
        <v>1038840.02</v>
      </c>
      <c r="H69" s="5">
        <f t="shared" si="2"/>
        <v>353.10829123953147</v>
      </c>
      <c r="I69" s="23">
        <v>22789.68</v>
      </c>
      <c r="J69" s="8">
        <f>[1]Табл.2.2!F70</f>
        <v>496172.78</v>
      </c>
      <c r="K69" s="5" t="s">
        <v>158</v>
      </c>
    </row>
    <row r="70" spans="1:11" x14ac:dyDescent="0.25">
      <c r="A70" s="37" t="s">
        <v>100</v>
      </c>
      <c r="B70" s="37"/>
      <c r="C70" s="8"/>
      <c r="D70" s="8"/>
      <c r="E70" s="5"/>
      <c r="F70" s="23"/>
      <c r="G70" s="8"/>
      <c r="H70" s="5"/>
      <c r="I70" s="23"/>
      <c r="J70" s="8"/>
      <c r="K70" s="5"/>
    </row>
    <row r="71" spans="1:11" x14ac:dyDescent="0.25">
      <c r="A71" s="18">
        <v>1</v>
      </c>
      <c r="B71" s="28" t="s">
        <v>99</v>
      </c>
      <c r="C71" s="8">
        <f t="shared" si="0"/>
        <v>14952.869999999999</v>
      </c>
      <c r="D71" s="8">
        <f t="shared" si="0"/>
        <v>24735.02</v>
      </c>
      <c r="E71" s="5">
        <f t="shared" si="1"/>
        <v>65.419882604476612</v>
      </c>
      <c r="F71" s="23">
        <v>14952.869999999999</v>
      </c>
      <c r="G71" s="8">
        <f>[1]Табл.2.2!D72</f>
        <v>24735.02</v>
      </c>
      <c r="H71" s="5">
        <f t="shared" si="2"/>
        <v>65.419882604476612</v>
      </c>
      <c r="I71" s="23">
        <v>0</v>
      </c>
      <c r="J71" s="8">
        <f>[1]Табл.2.2!F72</f>
        <v>0</v>
      </c>
      <c r="K71" s="5">
        <v>0</v>
      </c>
    </row>
    <row r="72" spans="1:11" x14ac:dyDescent="0.25">
      <c r="A72" s="18">
        <v>2</v>
      </c>
      <c r="B72" s="28" t="s">
        <v>98</v>
      </c>
      <c r="C72" s="8">
        <f t="shared" si="0"/>
        <v>185284.41999999998</v>
      </c>
      <c r="D72" s="8">
        <f t="shared" si="0"/>
        <v>1297554.55</v>
      </c>
      <c r="E72" s="5" t="s">
        <v>158</v>
      </c>
      <c r="F72" s="23">
        <v>162994.74</v>
      </c>
      <c r="G72" s="8">
        <f>[1]Табл.2.2!D73</f>
        <v>825681.77</v>
      </c>
      <c r="H72" s="5">
        <f t="shared" si="2"/>
        <v>406.56958009810626</v>
      </c>
      <c r="I72" s="23">
        <v>22289.68</v>
      </c>
      <c r="J72" s="8">
        <f>[1]Табл.2.2!F73</f>
        <v>471872.78</v>
      </c>
      <c r="K72" s="5" t="s">
        <v>158</v>
      </c>
    </row>
    <row r="73" spans="1:11" x14ac:dyDescent="0.25">
      <c r="A73" s="18">
        <v>3</v>
      </c>
      <c r="B73" s="28" t="s">
        <v>97</v>
      </c>
      <c r="C73" s="8">
        <f t="shared" ref="C73:D135" si="4">SUM(F73,I73)</f>
        <v>16630.05</v>
      </c>
      <c r="D73" s="8">
        <f t="shared" si="4"/>
        <v>88609.86</v>
      </c>
      <c r="E73" s="5">
        <f t="shared" si="1"/>
        <v>432.82978704213156</v>
      </c>
      <c r="F73" s="23">
        <v>16630.05</v>
      </c>
      <c r="G73" s="8">
        <f>[1]Табл.2.2!D74</f>
        <v>88609.86</v>
      </c>
      <c r="H73" s="5">
        <f t="shared" si="2"/>
        <v>432.82978704213156</v>
      </c>
      <c r="I73" s="23">
        <v>0</v>
      </c>
      <c r="J73" s="8">
        <f>[1]Табл.2.2!F74</f>
        <v>0</v>
      </c>
      <c r="K73" s="5">
        <v>0</v>
      </c>
    </row>
    <row r="74" spans="1:11" x14ac:dyDescent="0.25">
      <c r="A74" s="18">
        <v>4</v>
      </c>
      <c r="B74" s="28" t="s">
        <v>96</v>
      </c>
      <c r="C74" s="8">
        <f t="shared" si="4"/>
        <v>29951.040000000001</v>
      </c>
      <c r="D74" s="8">
        <f t="shared" si="4"/>
        <v>40330.78</v>
      </c>
      <c r="E74" s="5">
        <f t="shared" ref="E74:E136" si="5">D74/C74*100-100</f>
        <v>34.655691421733593</v>
      </c>
      <c r="F74" s="23">
        <v>29451.040000000001</v>
      </c>
      <c r="G74" s="8">
        <f>[1]Табл.2.2!D75</f>
        <v>40330.78</v>
      </c>
      <c r="H74" s="5">
        <f t="shared" ref="H74:H136" si="6">G74/F74*100-100</f>
        <v>36.941785417424995</v>
      </c>
      <c r="I74" s="23">
        <v>500</v>
      </c>
      <c r="J74" s="8">
        <f>[1]Табл.2.2!F75</f>
        <v>0</v>
      </c>
      <c r="K74" s="5">
        <f t="shared" ref="K74:K136" si="7">J74/I74*100-100</f>
        <v>-100</v>
      </c>
    </row>
    <row r="75" spans="1:11" x14ac:dyDescent="0.25">
      <c r="A75" s="18">
        <v>5</v>
      </c>
      <c r="B75" s="28" t="s">
        <v>95</v>
      </c>
      <c r="C75" s="8">
        <f t="shared" si="4"/>
        <v>3675.2699999999995</v>
      </c>
      <c r="D75" s="8">
        <f t="shared" si="4"/>
        <v>54796.090000000004</v>
      </c>
      <c r="E75" s="5" t="s">
        <v>158</v>
      </c>
      <c r="F75" s="23">
        <v>3675.2699999999995</v>
      </c>
      <c r="G75" s="8">
        <f>[1]Табл.2.2!D76</f>
        <v>54796.090000000004</v>
      </c>
      <c r="H75" s="5" t="s">
        <v>158</v>
      </c>
      <c r="I75" s="23">
        <v>0</v>
      </c>
      <c r="J75" s="8">
        <f>[1]Табл.2.2!F76</f>
        <v>0</v>
      </c>
      <c r="K75" s="5">
        <v>0</v>
      </c>
    </row>
    <row r="76" spans="1:11" x14ac:dyDescent="0.25">
      <c r="A76" s="15">
        <v>6</v>
      </c>
      <c r="B76" s="21" t="s">
        <v>94</v>
      </c>
      <c r="C76" s="8">
        <f t="shared" si="4"/>
        <v>1565.73</v>
      </c>
      <c r="D76" s="8">
        <f t="shared" si="4"/>
        <v>28986.5</v>
      </c>
      <c r="E76" s="5" t="s">
        <v>158</v>
      </c>
      <c r="F76" s="22">
        <v>1565.73</v>
      </c>
      <c r="G76" s="8">
        <f>[1]Табл.2.2!D77</f>
        <v>4686.5</v>
      </c>
      <c r="H76" s="5">
        <f t="shared" si="6"/>
        <v>199.31725137795149</v>
      </c>
      <c r="I76" s="22">
        <v>0</v>
      </c>
      <c r="J76" s="8">
        <f>[1]Табл.2.2!F77</f>
        <v>24300</v>
      </c>
      <c r="K76" s="5">
        <v>0</v>
      </c>
    </row>
    <row r="77" spans="1:11" x14ac:dyDescent="0.25">
      <c r="A77" s="10"/>
      <c r="B77" s="9"/>
      <c r="C77" s="8"/>
      <c r="D77" s="8"/>
      <c r="E77" s="5"/>
      <c r="F77" s="25"/>
      <c r="G77" s="8"/>
      <c r="H77" s="5"/>
      <c r="I77" s="25"/>
      <c r="J77" s="8"/>
      <c r="K77" s="5"/>
    </row>
    <row r="78" spans="1:11" ht="21.75" customHeight="1" x14ac:dyDescent="0.25">
      <c r="A78" s="33" t="s">
        <v>93</v>
      </c>
      <c r="B78" s="33"/>
      <c r="C78" s="4">
        <f t="shared" si="4"/>
        <v>1809078.53</v>
      </c>
      <c r="D78" s="4">
        <f t="shared" si="4"/>
        <v>4872373.0000000009</v>
      </c>
      <c r="E78" s="1">
        <f t="shared" si="5"/>
        <v>169.32899369492827</v>
      </c>
      <c r="F78" s="24">
        <v>1473817.49</v>
      </c>
      <c r="G78" s="4">
        <f>[1]Табл.2.2!D79</f>
        <v>4374599.3800000008</v>
      </c>
      <c r="H78" s="1">
        <f t="shared" si="6"/>
        <v>196.82097068884701</v>
      </c>
      <c r="I78" s="24">
        <v>335261.03999999998</v>
      </c>
      <c r="J78" s="4">
        <f>[1]Табл.2.2!F79</f>
        <v>497773.62</v>
      </c>
      <c r="K78" s="1">
        <f t="shared" si="7"/>
        <v>48.473446243559948</v>
      </c>
    </row>
    <row r="79" spans="1:11" x14ac:dyDescent="0.25">
      <c r="A79" s="37" t="s">
        <v>18</v>
      </c>
      <c r="B79" s="37"/>
      <c r="C79" s="8"/>
      <c r="D79" s="8"/>
      <c r="E79" s="5"/>
      <c r="F79" s="23"/>
      <c r="G79" s="8"/>
      <c r="H79" s="5"/>
      <c r="I79" s="23"/>
      <c r="J79" s="8"/>
      <c r="K79" s="5"/>
    </row>
    <row r="80" spans="1:11" x14ac:dyDescent="0.25">
      <c r="A80" s="38" t="s">
        <v>92</v>
      </c>
      <c r="B80" s="38"/>
      <c r="C80" s="8">
        <f t="shared" si="4"/>
        <v>1700138.1300000001</v>
      </c>
      <c r="D80" s="8">
        <f t="shared" si="4"/>
        <v>4237161.6500000004</v>
      </c>
      <c r="E80" s="5">
        <f t="shared" si="5"/>
        <v>149.22455271325515</v>
      </c>
      <c r="F80" s="23">
        <v>1364877.09</v>
      </c>
      <c r="G80" s="8">
        <f>[1]Табл.2.2!D81</f>
        <v>3856788.0300000007</v>
      </c>
      <c r="H80" s="5">
        <f t="shared" si="6"/>
        <v>182.57401770880341</v>
      </c>
      <c r="I80" s="23">
        <v>335261.03999999998</v>
      </c>
      <c r="J80" s="8">
        <f>[1]Табл.2.2!F81</f>
        <v>380373.62</v>
      </c>
      <c r="K80" s="5">
        <f t="shared" si="7"/>
        <v>13.455956588334871</v>
      </c>
    </row>
    <row r="81" spans="1:11" x14ac:dyDescent="0.25">
      <c r="A81" s="38" t="s">
        <v>16</v>
      </c>
      <c r="B81" s="38"/>
      <c r="C81" s="8">
        <f t="shared" si="4"/>
        <v>108940.40000000001</v>
      </c>
      <c r="D81" s="8">
        <f t="shared" si="4"/>
        <v>635211.35000000009</v>
      </c>
      <c r="E81" s="5">
        <f t="shared" si="5"/>
        <v>483.08152898282003</v>
      </c>
      <c r="F81" s="23">
        <v>108940.40000000001</v>
      </c>
      <c r="G81" s="8">
        <f>[1]Табл.2.2!D82</f>
        <v>517811.35000000003</v>
      </c>
      <c r="H81" s="5">
        <f t="shared" si="6"/>
        <v>375.31618205918102</v>
      </c>
      <c r="I81" s="23">
        <v>0</v>
      </c>
      <c r="J81" s="8">
        <f>[1]Табл.2.2!F82</f>
        <v>117400</v>
      </c>
      <c r="K81" s="5">
        <v>0</v>
      </c>
    </row>
    <row r="82" spans="1:11" x14ac:dyDescent="0.25">
      <c r="A82" s="37" t="s">
        <v>15</v>
      </c>
      <c r="B82" s="37"/>
      <c r="C82" s="8"/>
      <c r="D82" s="8"/>
      <c r="E82" s="5"/>
      <c r="F82" s="23"/>
      <c r="G82" s="8"/>
      <c r="H82" s="5"/>
      <c r="I82" s="23"/>
      <c r="J82" s="8"/>
      <c r="K82" s="5"/>
    </row>
    <row r="83" spans="1:11" x14ac:dyDescent="0.25">
      <c r="A83" s="18">
        <v>1</v>
      </c>
      <c r="B83" s="28" t="s">
        <v>91</v>
      </c>
      <c r="C83" s="8">
        <f t="shared" si="4"/>
        <v>73334.649999999994</v>
      </c>
      <c r="D83" s="8">
        <f t="shared" si="4"/>
        <v>394850.61000000004</v>
      </c>
      <c r="E83" s="5">
        <f t="shared" si="5"/>
        <v>438.42298286008065</v>
      </c>
      <c r="F83" s="23">
        <v>73334.649999999994</v>
      </c>
      <c r="G83" s="8">
        <f>[1]Табл.2.2!D84</f>
        <v>277450.61000000004</v>
      </c>
      <c r="H83" s="5">
        <f t="shared" si="6"/>
        <v>278.3349480770687</v>
      </c>
      <c r="I83" s="23">
        <v>0</v>
      </c>
      <c r="J83" s="8">
        <f>[1]Табл.2.2!F84</f>
        <v>117400</v>
      </c>
      <c r="K83" s="5">
        <v>0</v>
      </c>
    </row>
    <row r="84" spans="1:11" x14ac:dyDescent="0.25">
      <c r="A84" s="18">
        <v>2</v>
      </c>
      <c r="B84" s="28" t="s">
        <v>90</v>
      </c>
      <c r="C84" s="8">
        <f t="shared" si="4"/>
        <v>4138.4099999999989</v>
      </c>
      <c r="D84" s="8">
        <f t="shared" si="4"/>
        <v>17807.97</v>
      </c>
      <c r="E84" s="5">
        <f t="shared" si="5"/>
        <v>330.309466679232</v>
      </c>
      <c r="F84" s="23">
        <v>4138.4099999999989</v>
      </c>
      <c r="G84" s="8">
        <f>[1]Табл.2.2!D85</f>
        <v>17807.97</v>
      </c>
      <c r="H84" s="5">
        <f t="shared" si="6"/>
        <v>330.309466679232</v>
      </c>
      <c r="I84" s="23">
        <v>0</v>
      </c>
      <c r="J84" s="8">
        <f>[1]Табл.2.2!F85</f>
        <v>0</v>
      </c>
      <c r="K84" s="5">
        <v>0</v>
      </c>
    </row>
    <row r="85" spans="1:11" x14ac:dyDescent="0.25">
      <c r="A85" s="18">
        <v>3</v>
      </c>
      <c r="B85" s="28" t="s">
        <v>89</v>
      </c>
      <c r="C85" s="8">
        <f t="shared" si="4"/>
        <v>1985.22</v>
      </c>
      <c r="D85" s="8">
        <f t="shared" si="4"/>
        <v>13378.35</v>
      </c>
      <c r="E85" s="5" t="s">
        <v>158</v>
      </c>
      <c r="F85" s="23">
        <v>1985.22</v>
      </c>
      <c r="G85" s="8">
        <f>[1]Табл.2.2!D86</f>
        <v>13378.35</v>
      </c>
      <c r="H85" s="5" t="s">
        <v>158</v>
      </c>
      <c r="I85" s="23">
        <v>0</v>
      </c>
      <c r="J85" s="8">
        <f>[1]Табл.2.2!F86</f>
        <v>0</v>
      </c>
      <c r="K85" s="5">
        <v>0</v>
      </c>
    </row>
    <row r="86" spans="1:11" x14ac:dyDescent="0.25">
      <c r="A86" s="18">
        <v>4</v>
      </c>
      <c r="B86" s="28" t="s">
        <v>88</v>
      </c>
      <c r="C86" s="8">
        <f t="shared" si="4"/>
        <v>11773.499999999998</v>
      </c>
      <c r="D86" s="8">
        <f t="shared" si="4"/>
        <v>22409.119999999999</v>
      </c>
      <c r="E86" s="5">
        <f t="shared" si="5"/>
        <v>90.335244404807412</v>
      </c>
      <c r="F86" s="23">
        <v>11773.499999999998</v>
      </c>
      <c r="G86" s="8">
        <f>[1]Табл.2.2!D87</f>
        <v>22409.119999999999</v>
      </c>
      <c r="H86" s="5">
        <f t="shared" si="6"/>
        <v>90.335244404807412</v>
      </c>
      <c r="I86" s="23">
        <v>0</v>
      </c>
      <c r="J86" s="8">
        <f>[1]Табл.2.2!F87</f>
        <v>0</v>
      </c>
      <c r="K86" s="5">
        <v>0</v>
      </c>
    </row>
    <row r="87" spans="1:11" x14ac:dyDescent="0.25">
      <c r="A87" s="18">
        <v>5</v>
      </c>
      <c r="B87" s="28" t="s">
        <v>87</v>
      </c>
      <c r="C87" s="8">
        <f t="shared" si="4"/>
        <v>2267.02</v>
      </c>
      <c r="D87" s="8">
        <f t="shared" si="4"/>
        <v>9147.0799999999981</v>
      </c>
      <c r="E87" s="5">
        <f t="shared" si="5"/>
        <v>303.48475090647628</v>
      </c>
      <c r="F87" s="23">
        <v>2267.02</v>
      </c>
      <c r="G87" s="8">
        <f>[1]Табл.2.2!D88</f>
        <v>9147.0799999999981</v>
      </c>
      <c r="H87" s="5">
        <f t="shared" si="6"/>
        <v>303.48475090647628</v>
      </c>
      <c r="I87" s="23">
        <v>0</v>
      </c>
      <c r="J87" s="8">
        <f>[1]Табл.2.2!F88</f>
        <v>0</v>
      </c>
      <c r="K87" s="5">
        <v>0</v>
      </c>
    </row>
    <row r="88" spans="1:11" x14ac:dyDescent="0.25">
      <c r="A88" s="18">
        <v>6</v>
      </c>
      <c r="B88" s="28" t="s">
        <v>86</v>
      </c>
      <c r="C88" s="8">
        <f t="shared" si="4"/>
        <v>1558.8300000000002</v>
      </c>
      <c r="D88" s="8">
        <f t="shared" si="4"/>
        <v>139348.93000000002</v>
      </c>
      <c r="E88" s="5" t="s">
        <v>158</v>
      </c>
      <c r="F88" s="23">
        <v>1558.8300000000002</v>
      </c>
      <c r="G88" s="8">
        <f>[1]Табл.2.2!D89</f>
        <v>139348.93000000002</v>
      </c>
      <c r="H88" s="5" t="s">
        <v>158</v>
      </c>
      <c r="I88" s="23">
        <v>0</v>
      </c>
      <c r="J88" s="8">
        <f>[1]Табл.2.2!F89</f>
        <v>0</v>
      </c>
      <c r="K88" s="5">
        <v>0</v>
      </c>
    </row>
    <row r="89" spans="1:11" x14ac:dyDescent="0.25">
      <c r="A89" s="15">
        <v>7</v>
      </c>
      <c r="B89" s="21" t="s">
        <v>85</v>
      </c>
      <c r="C89" s="8">
        <f t="shared" si="4"/>
        <v>13882.77</v>
      </c>
      <c r="D89" s="8">
        <f t="shared" si="4"/>
        <v>38269.29</v>
      </c>
      <c r="E89" s="5">
        <f t="shared" si="5"/>
        <v>175.66033291626957</v>
      </c>
      <c r="F89" s="22">
        <v>13882.77</v>
      </c>
      <c r="G89" s="8">
        <f>[1]Табл.2.2!D90</f>
        <v>38269.29</v>
      </c>
      <c r="H89" s="5">
        <f t="shared" si="6"/>
        <v>175.66033291626957</v>
      </c>
      <c r="I89" s="22">
        <v>0</v>
      </c>
      <c r="J89" s="8">
        <f>[1]Табл.2.2!F90</f>
        <v>0</v>
      </c>
      <c r="K89" s="5">
        <v>0</v>
      </c>
    </row>
    <row r="90" spans="1:11" x14ac:dyDescent="0.25">
      <c r="A90" s="10"/>
      <c r="B90" s="9"/>
      <c r="C90" s="8"/>
      <c r="D90" s="8"/>
      <c r="E90" s="5"/>
      <c r="F90" s="7"/>
      <c r="G90" s="8"/>
      <c r="H90" s="5"/>
      <c r="I90" s="7"/>
      <c r="J90" s="8"/>
      <c r="K90" s="5"/>
    </row>
    <row r="91" spans="1:11" ht="23.25" customHeight="1" x14ac:dyDescent="0.25">
      <c r="A91" s="33" t="s">
        <v>84</v>
      </c>
      <c r="B91" s="33"/>
      <c r="C91" s="4">
        <f t="shared" si="4"/>
        <v>3664583.97</v>
      </c>
      <c r="D91" s="4">
        <f t="shared" si="4"/>
        <v>6035896.3100000015</v>
      </c>
      <c r="E91" s="1">
        <f t="shared" si="5"/>
        <v>64.708909917542456</v>
      </c>
      <c r="F91" s="3">
        <v>2436245.41</v>
      </c>
      <c r="G91" s="4">
        <f>[1]Табл.2.2!D92</f>
        <v>5695765.370000001</v>
      </c>
      <c r="H91" s="1">
        <f t="shared" si="6"/>
        <v>133.79275940842103</v>
      </c>
      <c r="I91" s="3">
        <v>1228338.56</v>
      </c>
      <c r="J91" s="4">
        <f>[1]Табл.2.2!F92</f>
        <v>340130.94</v>
      </c>
      <c r="K91" s="1">
        <f t="shared" si="7"/>
        <v>-72.309674948248798</v>
      </c>
    </row>
    <row r="92" spans="1:11" x14ac:dyDescent="0.25">
      <c r="A92" s="37" t="s">
        <v>18</v>
      </c>
      <c r="B92" s="37"/>
      <c r="C92" s="8"/>
      <c r="D92" s="8"/>
      <c r="E92" s="5"/>
      <c r="F92" s="16"/>
      <c r="G92" s="8"/>
      <c r="H92" s="5"/>
      <c r="I92" s="16"/>
      <c r="J92" s="8"/>
      <c r="K92" s="5"/>
    </row>
    <row r="93" spans="1:11" x14ac:dyDescent="0.25">
      <c r="A93" s="38" t="s">
        <v>83</v>
      </c>
      <c r="B93" s="38"/>
      <c r="C93" s="8">
        <f t="shared" si="4"/>
        <v>3338222.97</v>
      </c>
      <c r="D93" s="8">
        <f t="shared" si="4"/>
        <v>5347179.830000001</v>
      </c>
      <c r="E93" s="5">
        <f t="shared" si="5"/>
        <v>60.180427672271406</v>
      </c>
      <c r="F93" s="16">
        <v>2109884.41</v>
      </c>
      <c r="G93" s="8">
        <f>[1]Табл.2.2!D94</f>
        <v>5007048.8900000006</v>
      </c>
      <c r="H93" s="5">
        <f t="shared" si="6"/>
        <v>137.31389578825315</v>
      </c>
      <c r="I93" s="16">
        <v>1228338.56</v>
      </c>
      <c r="J93" s="8">
        <f>[1]Табл.2.2!F94</f>
        <v>340130.94</v>
      </c>
      <c r="K93" s="5">
        <f t="shared" si="7"/>
        <v>-72.309674948248798</v>
      </c>
    </row>
    <row r="94" spans="1:11" x14ac:dyDescent="0.25">
      <c r="A94" s="38" t="s">
        <v>16</v>
      </c>
      <c r="B94" s="38"/>
      <c r="C94" s="8">
        <f t="shared" si="4"/>
        <v>326361</v>
      </c>
      <c r="D94" s="8">
        <f t="shared" si="4"/>
        <v>688716.4800000001</v>
      </c>
      <c r="E94" s="5">
        <f t="shared" si="5"/>
        <v>111.02903839613191</v>
      </c>
      <c r="F94" s="16">
        <v>326361</v>
      </c>
      <c r="G94" s="8">
        <f>[1]Табл.2.2!D95</f>
        <v>688716.4800000001</v>
      </c>
      <c r="H94" s="5">
        <f t="shared" si="6"/>
        <v>111.02903839613191</v>
      </c>
      <c r="I94" s="16">
        <v>0</v>
      </c>
      <c r="J94" s="8">
        <f>[1]Табл.2.2!F95</f>
        <v>0</v>
      </c>
      <c r="K94" s="5">
        <v>0</v>
      </c>
    </row>
    <row r="95" spans="1:11" x14ac:dyDescent="0.25">
      <c r="A95" s="37" t="s">
        <v>15</v>
      </c>
      <c r="B95" s="37"/>
      <c r="C95" s="8"/>
      <c r="D95" s="8"/>
      <c r="E95" s="5"/>
      <c r="F95" s="16"/>
      <c r="G95" s="8"/>
      <c r="H95" s="5"/>
      <c r="I95" s="16"/>
      <c r="J95" s="8"/>
      <c r="K95" s="5"/>
    </row>
    <row r="96" spans="1:11" x14ac:dyDescent="0.25">
      <c r="A96" s="18">
        <v>1</v>
      </c>
      <c r="B96" s="28" t="s">
        <v>82</v>
      </c>
      <c r="C96" s="8">
        <f t="shared" si="4"/>
        <v>13871.66</v>
      </c>
      <c r="D96" s="8">
        <f t="shared" si="4"/>
        <v>25644.109999999997</v>
      </c>
      <c r="E96" s="5">
        <f t="shared" si="5"/>
        <v>84.866915711601905</v>
      </c>
      <c r="F96" s="16">
        <v>13871.66</v>
      </c>
      <c r="G96" s="8">
        <f>[1]Табл.2.2!D97</f>
        <v>25644.109999999997</v>
      </c>
      <c r="H96" s="5">
        <f t="shared" si="6"/>
        <v>84.866915711601905</v>
      </c>
      <c r="I96" s="16">
        <v>0</v>
      </c>
      <c r="J96" s="8">
        <f>[1]Табл.2.2!F97</f>
        <v>0</v>
      </c>
      <c r="K96" s="5">
        <v>0</v>
      </c>
    </row>
    <row r="97" spans="1:11" x14ac:dyDescent="0.25">
      <c r="A97" s="18">
        <v>2</v>
      </c>
      <c r="B97" s="28" t="s">
        <v>81</v>
      </c>
      <c r="C97" s="8">
        <f t="shared" si="4"/>
        <v>83596.569999999992</v>
      </c>
      <c r="D97" s="8">
        <f t="shared" si="4"/>
        <v>37389.74</v>
      </c>
      <c r="E97" s="5">
        <f t="shared" si="5"/>
        <v>-55.273595555415724</v>
      </c>
      <c r="F97" s="16">
        <v>83596.569999999992</v>
      </c>
      <c r="G97" s="8">
        <f>[1]Табл.2.2!D98</f>
        <v>37389.74</v>
      </c>
      <c r="H97" s="5">
        <f t="shared" si="6"/>
        <v>-55.273595555415724</v>
      </c>
      <c r="I97" s="16">
        <v>0</v>
      </c>
      <c r="J97" s="8">
        <f>[1]Табл.2.2!F98</f>
        <v>0</v>
      </c>
      <c r="K97" s="5">
        <v>0</v>
      </c>
    </row>
    <row r="98" spans="1:11" x14ac:dyDescent="0.25">
      <c r="A98" s="18">
        <v>3</v>
      </c>
      <c r="B98" s="28" t="s">
        <v>80</v>
      </c>
      <c r="C98" s="8">
        <f t="shared" si="4"/>
        <v>60563.920000000006</v>
      </c>
      <c r="D98" s="8">
        <f t="shared" si="4"/>
        <v>85763.069999999992</v>
      </c>
      <c r="E98" s="5">
        <f t="shared" si="5"/>
        <v>41.6075280464012</v>
      </c>
      <c r="F98" s="16">
        <v>60563.920000000006</v>
      </c>
      <c r="G98" s="8">
        <f>[1]Табл.2.2!D99</f>
        <v>85763.069999999992</v>
      </c>
      <c r="H98" s="5">
        <f t="shared" si="6"/>
        <v>41.6075280464012</v>
      </c>
      <c r="I98" s="16">
        <v>0</v>
      </c>
      <c r="J98" s="8">
        <f>[1]Табл.2.2!F99</f>
        <v>0</v>
      </c>
      <c r="K98" s="5">
        <v>0</v>
      </c>
    </row>
    <row r="99" spans="1:11" x14ac:dyDescent="0.25">
      <c r="A99" s="18">
        <v>4</v>
      </c>
      <c r="B99" s="28" t="s">
        <v>24</v>
      </c>
      <c r="C99" s="8">
        <f t="shared" si="4"/>
        <v>4009.5199999999995</v>
      </c>
      <c r="D99" s="8">
        <f t="shared" si="4"/>
        <v>15699.44</v>
      </c>
      <c r="E99" s="5">
        <f t="shared" si="5"/>
        <v>291.55410123905108</v>
      </c>
      <c r="F99" s="16">
        <v>4009.5199999999995</v>
      </c>
      <c r="G99" s="8">
        <f>[1]Табл.2.2!D100</f>
        <v>15699.44</v>
      </c>
      <c r="H99" s="5">
        <f t="shared" si="6"/>
        <v>291.55410123905108</v>
      </c>
      <c r="I99" s="16">
        <v>0</v>
      </c>
      <c r="J99" s="8">
        <f>[1]Табл.2.2!F100</f>
        <v>0</v>
      </c>
      <c r="K99" s="5">
        <v>0</v>
      </c>
    </row>
    <row r="100" spans="1:11" x14ac:dyDescent="0.25">
      <c r="A100" s="18">
        <v>5</v>
      </c>
      <c r="B100" s="28" t="s">
        <v>79</v>
      </c>
      <c r="C100" s="8">
        <f t="shared" si="4"/>
        <v>-9201.99</v>
      </c>
      <c r="D100" s="8">
        <f t="shared" si="4"/>
        <v>18516.39</v>
      </c>
      <c r="E100" s="5">
        <f t="shared" si="5"/>
        <v>-301.22158359224471</v>
      </c>
      <c r="F100" s="16">
        <v>-9201.99</v>
      </c>
      <c r="G100" s="8">
        <f>[1]Табл.2.2!D101</f>
        <v>18516.39</v>
      </c>
      <c r="H100" s="5">
        <f t="shared" si="6"/>
        <v>-301.22158359224471</v>
      </c>
      <c r="I100" s="16">
        <v>0</v>
      </c>
      <c r="J100" s="8">
        <f>[1]Табл.2.2!F101</f>
        <v>0</v>
      </c>
      <c r="K100" s="5">
        <v>0</v>
      </c>
    </row>
    <row r="101" spans="1:11" x14ac:dyDescent="0.25">
      <c r="A101" s="18">
        <v>6</v>
      </c>
      <c r="B101" s="28" t="s">
        <v>78</v>
      </c>
      <c r="C101" s="8">
        <f t="shared" si="4"/>
        <v>16346.43</v>
      </c>
      <c r="D101" s="8">
        <f t="shared" si="4"/>
        <v>40087.870000000003</v>
      </c>
      <c r="E101" s="5">
        <f t="shared" si="5"/>
        <v>145.23929689846651</v>
      </c>
      <c r="F101" s="16">
        <v>16346.43</v>
      </c>
      <c r="G101" s="8">
        <f>[1]Табл.2.2!D102</f>
        <v>40087.870000000003</v>
      </c>
      <c r="H101" s="5">
        <f t="shared" si="6"/>
        <v>145.23929689846651</v>
      </c>
      <c r="I101" s="16">
        <v>0</v>
      </c>
      <c r="J101" s="8">
        <f>[1]Табл.2.2!F102</f>
        <v>0</v>
      </c>
      <c r="K101" s="5">
        <v>0</v>
      </c>
    </row>
    <row r="102" spans="1:11" x14ac:dyDescent="0.25">
      <c r="A102" s="18">
        <v>7</v>
      </c>
      <c r="B102" s="28" t="s">
        <v>77</v>
      </c>
      <c r="C102" s="8">
        <f t="shared" si="4"/>
        <v>142733.15000000002</v>
      </c>
      <c r="D102" s="8">
        <f t="shared" si="4"/>
        <v>428664.21</v>
      </c>
      <c r="E102" s="5">
        <f t="shared" si="5"/>
        <v>200.32561461720695</v>
      </c>
      <c r="F102" s="16">
        <v>142733.15000000002</v>
      </c>
      <c r="G102" s="8">
        <f>[1]Табл.2.2!D103</f>
        <v>428664.21</v>
      </c>
      <c r="H102" s="5">
        <f t="shared" si="6"/>
        <v>200.32561461720695</v>
      </c>
      <c r="I102" s="16">
        <v>0</v>
      </c>
      <c r="J102" s="8">
        <f>[1]Табл.2.2!F103</f>
        <v>0</v>
      </c>
      <c r="K102" s="5">
        <v>0</v>
      </c>
    </row>
    <row r="103" spans="1:11" x14ac:dyDescent="0.25">
      <c r="A103" s="15">
        <v>8</v>
      </c>
      <c r="B103" s="21" t="s">
        <v>76</v>
      </c>
      <c r="C103" s="8">
        <f t="shared" si="4"/>
        <v>14441.740000000002</v>
      </c>
      <c r="D103" s="8">
        <f t="shared" si="4"/>
        <v>36951.65</v>
      </c>
      <c r="E103" s="5">
        <f t="shared" si="5"/>
        <v>155.86702156388355</v>
      </c>
      <c r="F103" s="13">
        <v>14441.740000000002</v>
      </c>
      <c r="G103" s="8">
        <f>[1]Табл.2.2!D104</f>
        <v>36951.65</v>
      </c>
      <c r="H103" s="5">
        <f t="shared" si="6"/>
        <v>155.86702156388355</v>
      </c>
      <c r="I103" s="13">
        <v>0</v>
      </c>
      <c r="J103" s="8">
        <f>[1]Табл.2.2!F104</f>
        <v>0</v>
      </c>
      <c r="K103" s="5">
        <v>0</v>
      </c>
    </row>
    <row r="104" spans="1:11" x14ac:dyDescent="0.25">
      <c r="A104" s="10"/>
      <c r="B104" s="9"/>
      <c r="C104" s="8"/>
      <c r="D104" s="8"/>
      <c r="E104" s="5"/>
      <c r="F104" s="7"/>
      <c r="G104" s="8"/>
      <c r="H104" s="5"/>
      <c r="I104" s="7"/>
      <c r="J104" s="8"/>
      <c r="K104" s="5"/>
    </row>
    <row r="105" spans="1:11" ht="24.75" customHeight="1" x14ac:dyDescent="0.25">
      <c r="A105" s="33" t="s">
        <v>75</v>
      </c>
      <c r="B105" s="33"/>
      <c r="C105" s="4">
        <f t="shared" si="4"/>
        <v>4374986.3100000005</v>
      </c>
      <c r="D105" s="4">
        <f t="shared" si="4"/>
        <v>5574187.0599999987</v>
      </c>
      <c r="E105" s="1">
        <f t="shared" si="5"/>
        <v>27.410388628164611</v>
      </c>
      <c r="F105" s="3">
        <v>3612569.2300000004</v>
      </c>
      <c r="G105" s="4">
        <f>[1]Табл.2.2!D106</f>
        <v>4779961.5599999987</v>
      </c>
      <c r="H105" s="1">
        <f t="shared" si="6"/>
        <v>32.314739335805001</v>
      </c>
      <c r="I105" s="3">
        <v>762417.08000000007</v>
      </c>
      <c r="J105" s="4">
        <f>[1]Табл.2.2!F106</f>
        <v>794225.50000000012</v>
      </c>
      <c r="K105" s="1">
        <f t="shared" si="7"/>
        <v>4.1720497657266549</v>
      </c>
    </row>
    <row r="106" spans="1:11" x14ac:dyDescent="0.25">
      <c r="A106" s="37" t="s">
        <v>18</v>
      </c>
      <c r="B106" s="37"/>
      <c r="C106" s="8"/>
      <c r="D106" s="8"/>
      <c r="E106" s="5"/>
      <c r="F106" s="16"/>
      <c r="G106" s="8"/>
      <c r="H106" s="5"/>
      <c r="I106" s="16"/>
      <c r="J106" s="8"/>
      <c r="K106" s="5"/>
    </row>
    <row r="107" spans="1:11" x14ac:dyDescent="0.25">
      <c r="A107" s="38" t="s">
        <v>74</v>
      </c>
      <c r="B107" s="38"/>
      <c r="C107" s="8">
        <f t="shared" si="4"/>
        <v>3635570.2200000007</v>
      </c>
      <c r="D107" s="8">
        <f t="shared" si="4"/>
        <v>4707546.5799999991</v>
      </c>
      <c r="E107" s="5">
        <f t="shared" si="5"/>
        <v>29.485783388334568</v>
      </c>
      <c r="F107" s="16">
        <v>2873153.1400000006</v>
      </c>
      <c r="G107" s="8">
        <f>[1]Табл.2.2!D108</f>
        <v>3914121.0799999991</v>
      </c>
      <c r="H107" s="5">
        <f t="shared" si="6"/>
        <v>36.230854718728921</v>
      </c>
      <c r="I107" s="16">
        <v>762417.08000000007</v>
      </c>
      <c r="J107" s="8">
        <f>[1]Табл.2.2!F108</f>
        <v>793425.50000000012</v>
      </c>
      <c r="K107" s="5">
        <f t="shared" si="7"/>
        <v>4.0671203221208003</v>
      </c>
    </row>
    <row r="108" spans="1:11" x14ac:dyDescent="0.25">
      <c r="A108" s="38" t="s">
        <v>16</v>
      </c>
      <c r="B108" s="38"/>
      <c r="C108" s="8">
        <f t="shared" si="4"/>
        <v>739416.09000000008</v>
      </c>
      <c r="D108" s="8">
        <f t="shared" si="4"/>
        <v>866640.48</v>
      </c>
      <c r="E108" s="5">
        <f t="shared" si="5"/>
        <v>17.206061880530598</v>
      </c>
      <c r="F108" s="16">
        <v>739416.09000000008</v>
      </c>
      <c r="G108" s="8">
        <f>[1]Табл.2.2!D109</f>
        <v>865840.48</v>
      </c>
      <c r="H108" s="5">
        <f t="shared" si="6"/>
        <v>17.097868400456349</v>
      </c>
      <c r="I108" s="16">
        <v>0</v>
      </c>
      <c r="J108" s="8">
        <f>[1]Табл.2.2!F109</f>
        <v>800</v>
      </c>
      <c r="K108" s="5">
        <v>0</v>
      </c>
    </row>
    <row r="109" spans="1:11" x14ac:dyDescent="0.25">
      <c r="A109" s="37" t="s">
        <v>15</v>
      </c>
      <c r="B109" s="37"/>
      <c r="C109" s="8"/>
      <c r="D109" s="8"/>
      <c r="E109" s="5"/>
      <c r="F109" s="16"/>
      <c r="G109" s="8"/>
      <c r="H109" s="5"/>
      <c r="I109" s="16"/>
      <c r="J109" s="8"/>
      <c r="K109" s="5"/>
    </row>
    <row r="110" spans="1:11" ht="23.25" x14ac:dyDescent="0.25">
      <c r="A110" s="18">
        <v>1</v>
      </c>
      <c r="B110" s="28" t="s">
        <v>73</v>
      </c>
      <c r="C110" s="8">
        <f t="shared" si="4"/>
        <v>-25301.350000000002</v>
      </c>
      <c r="D110" s="8">
        <f t="shared" si="4"/>
        <v>23759.069999999996</v>
      </c>
      <c r="E110" s="5">
        <f t="shared" si="5"/>
        <v>-193.90435688214262</v>
      </c>
      <c r="F110" s="16">
        <v>-25301.350000000002</v>
      </c>
      <c r="G110" s="8">
        <f>[1]Табл.2.2!D111</f>
        <v>23759.069999999996</v>
      </c>
      <c r="H110" s="5">
        <f t="shared" si="6"/>
        <v>-193.90435688214262</v>
      </c>
      <c r="I110" s="16">
        <v>0</v>
      </c>
      <c r="J110" s="8">
        <f>[1]Табл.2.2!F111</f>
        <v>0</v>
      </c>
      <c r="K110" s="5">
        <v>0</v>
      </c>
    </row>
    <row r="111" spans="1:11" x14ac:dyDescent="0.25">
      <c r="A111" s="18">
        <v>2</v>
      </c>
      <c r="B111" s="28" t="s">
        <v>72</v>
      </c>
      <c r="C111" s="8">
        <f t="shared" si="4"/>
        <v>66418.53</v>
      </c>
      <c r="D111" s="8">
        <f t="shared" si="4"/>
        <v>54789.81</v>
      </c>
      <c r="E111" s="5">
        <f t="shared" si="5"/>
        <v>-17.508246569142685</v>
      </c>
      <c r="F111" s="16">
        <v>66418.53</v>
      </c>
      <c r="G111" s="8">
        <f>[1]Табл.2.2!D112</f>
        <v>54789.81</v>
      </c>
      <c r="H111" s="5">
        <f t="shared" si="6"/>
        <v>-17.508246569142685</v>
      </c>
      <c r="I111" s="16">
        <v>0</v>
      </c>
      <c r="J111" s="8">
        <f>[1]Табл.2.2!F112</f>
        <v>0</v>
      </c>
      <c r="K111" s="5">
        <v>0</v>
      </c>
    </row>
    <row r="112" spans="1:11" x14ac:dyDescent="0.25">
      <c r="A112" s="18">
        <v>3</v>
      </c>
      <c r="B112" s="28" t="s">
        <v>71</v>
      </c>
      <c r="C112" s="8">
        <f t="shared" si="4"/>
        <v>52631.519999999997</v>
      </c>
      <c r="D112" s="8">
        <f t="shared" si="4"/>
        <v>74355.48</v>
      </c>
      <c r="E112" s="5">
        <f t="shared" si="5"/>
        <v>41.275570228638657</v>
      </c>
      <c r="F112" s="16">
        <v>52631.519999999997</v>
      </c>
      <c r="G112" s="8">
        <f>[1]Табл.2.2!D113</f>
        <v>74355.48</v>
      </c>
      <c r="H112" s="5">
        <f t="shared" si="6"/>
        <v>41.275570228638657</v>
      </c>
      <c r="I112" s="16">
        <v>0</v>
      </c>
      <c r="J112" s="8">
        <f>[1]Табл.2.2!F113</f>
        <v>0</v>
      </c>
      <c r="K112" s="5">
        <v>0</v>
      </c>
    </row>
    <row r="113" spans="1:11" x14ac:dyDescent="0.25">
      <c r="A113" s="18">
        <v>4</v>
      </c>
      <c r="B113" s="28" t="s">
        <v>70</v>
      </c>
      <c r="C113" s="8">
        <f t="shared" si="4"/>
        <v>6071.6299999999992</v>
      </c>
      <c r="D113" s="8">
        <f t="shared" si="4"/>
        <v>18343.259999999998</v>
      </c>
      <c r="E113" s="5">
        <f t="shared" si="5"/>
        <v>202.11425926810432</v>
      </c>
      <c r="F113" s="16">
        <v>6071.6299999999992</v>
      </c>
      <c r="G113" s="8">
        <f>[1]Табл.2.2!D114</f>
        <v>18343.259999999998</v>
      </c>
      <c r="H113" s="5">
        <f t="shared" si="6"/>
        <v>202.11425926810432</v>
      </c>
      <c r="I113" s="16">
        <v>0</v>
      </c>
      <c r="J113" s="8">
        <f>[1]Табл.2.2!F114</f>
        <v>0</v>
      </c>
      <c r="K113" s="5">
        <v>0</v>
      </c>
    </row>
    <row r="114" spans="1:11" x14ac:dyDescent="0.25">
      <c r="A114" s="18">
        <v>5</v>
      </c>
      <c r="B114" s="28" t="s">
        <v>69</v>
      </c>
      <c r="C114" s="8">
        <f t="shared" si="4"/>
        <v>384691.35000000003</v>
      </c>
      <c r="D114" s="8">
        <f t="shared" si="4"/>
        <v>45828.39</v>
      </c>
      <c r="E114" s="5">
        <f t="shared" si="5"/>
        <v>-88.086971542250694</v>
      </c>
      <c r="F114" s="16">
        <v>384691.35000000003</v>
      </c>
      <c r="G114" s="8">
        <f>[1]Табл.2.2!D115</f>
        <v>45828.39</v>
      </c>
      <c r="H114" s="5">
        <f t="shared" si="6"/>
        <v>-88.086971542250694</v>
      </c>
      <c r="I114" s="16">
        <v>0</v>
      </c>
      <c r="J114" s="8">
        <f>[1]Табл.2.2!F115</f>
        <v>0</v>
      </c>
      <c r="K114" s="5">
        <v>0</v>
      </c>
    </row>
    <row r="115" spans="1:11" x14ac:dyDescent="0.25">
      <c r="A115" s="18">
        <v>6</v>
      </c>
      <c r="B115" s="28" t="s">
        <v>68</v>
      </c>
      <c r="C115" s="8">
        <f t="shared" si="4"/>
        <v>139327.67999999999</v>
      </c>
      <c r="D115" s="8">
        <f t="shared" si="4"/>
        <v>469031.28</v>
      </c>
      <c r="E115" s="5">
        <f t="shared" si="5"/>
        <v>236.63897941887791</v>
      </c>
      <c r="F115" s="16">
        <v>139327.67999999999</v>
      </c>
      <c r="G115" s="8">
        <f>[1]Табл.2.2!D116</f>
        <v>469031.28</v>
      </c>
      <c r="H115" s="5">
        <f t="shared" si="6"/>
        <v>236.63897941887791</v>
      </c>
      <c r="I115" s="16">
        <v>0</v>
      </c>
      <c r="J115" s="8">
        <f>[1]Табл.2.2!F116</f>
        <v>0</v>
      </c>
      <c r="K115" s="5">
        <v>0</v>
      </c>
    </row>
    <row r="116" spans="1:11" x14ac:dyDescent="0.25">
      <c r="A116" s="18">
        <v>7</v>
      </c>
      <c r="B116" s="28" t="s">
        <v>67</v>
      </c>
      <c r="C116" s="8">
        <f t="shared" si="4"/>
        <v>81298.2</v>
      </c>
      <c r="D116" s="8">
        <f t="shared" si="4"/>
        <v>106672.11</v>
      </c>
      <c r="E116" s="5">
        <f t="shared" si="5"/>
        <v>31.210912418725144</v>
      </c>
      <c r="F116" s="16">
        <v>81298.2</v>
      </c>
      <c r="G116" s="8">
        <f>[1]Табл.2.2!D117</f>
        <v>106672.11</v>
      </c>
      <c r="H116" s="5">
        <f t="shared" si="6"/>
        <v>31.210912418725144</v>
      </c>
      <c r="I116" s="16">
        <v>0</v>
      </c>
      <c r="J116" s="8">
        <f>[1]Табл.2.2!F117</f>
        <v>0</v>
      </c>
      <c r="K116" s="5">
        <v>0</v>
      </c>
    </row>
    <row r="117" spans="1:11" x14ac:dyDescent="0.25">
      <c r="A117" s="18">
        <v>8</v>
      </c>
      <c r="B117" s="28" t="s">
        <v>66</v>
      </c>
      <c r="C117" s="8">
        <f t="shared" si="4"/>
        <v>7044.43</v>
      </c>
      <c r="D117" s="8">
        <f t="shared" si="4"/>
        <v>13116.23</v>
      </c>
      <c r="E117" s="5">
        <f t="shared" si="5"/>
        <v>86.192921215769047</v>
      </c>
      <c r="F117" s="16">
        <v>7044.43</v>
      </c>
      <c r="G117" s="8">
        <f>[1]Табл.2.2!D118</f>
        <v>12616.23</v>
      </c>
      <c r="H117" s="5">
        <f t="shared" si="6"/>
        <v>79.095114863800177</v>
      </c>
      <c r="I117" s="16">
        <v>0</v>
      </c>
      <c r="J117" s="8">
        <f>[1]Табл.2.2!F118</f>
        <v>500</v>
      </c>
      <c r="K117" s="5">
        <v>0</v>
      </c>
    </row>
    <row r="118" spans="1:11" x14ac:dyDescent="0.25">
      <c r="A118" s="15">
        <v>9</v>
      </c>
      <c r="B118" s="21" t="s">
        <v>65</v>
      </c>
      <c r="C118" s="8">
        <f t="shared" si="4"/>
        <v>27234.1</v>
      </c>
      <c r="D118" s="8">
        <f t="shared" si="4"/>
        <v>60744.850000000006</v>
      </c>
      <c r="E118" s="5">
        <f t="shared" si="5"/>
        <v>123.04702560393039</v>
      </c>
      <c r="F118" s="13">
        <v>27234.1</v>
      </c>
      <c r="G118" s="8">
        <f>[1]Табл.2.2!D119</f>
        <v>60444.850000000006</v>
      </c>
      <c r="H118" s="5">
        <f t="shared" si="6"/>
        <v>121.94546542753392</v>
      </c>
      <c r="I118" s="13">
        <v>0</v>
      </c>
      <c r="J118" s="8">
        <f>[1]Табл.2.2!F119</f>
        <v>300</v>
      </c>
      <c r="K118" s="5">
        <v>0</v>
      </c>
    </row>
    <row r="119" spans="1:11" x14ac:dyDescent="0.25">
      <c r="A119" s="10"/>
      <c r="B119" s="9"/>
      <c r="C119" s="8"/>
      <c r="D119" s="8"/>
      <c r="E119" s="5"/>
      <c r="F119" s="7"/>
      <c r="G119" s="8"/>
      <c r="H119" s="5"/>
      <c r="I119" s="7"/>
      <c r="J119" s="8"/>
      <c r="K119" s="5"/>
    </row>
    <row r="120" spans="1:11" ht="24" customHeight="1" x14ac:dyDescent="0.25">
      <c r="A120" s="33" t="s">
        <v>64</v>
      </c>
      <c r="B120" s="33"/>
      <c r="C120" s="4">
        <f t="shared" si="4"/>
        <v>3541598.6300000004</v>
      </c>
      <c r="D120" s="4">
        <f t="shared" si="4"/>
        <v>8142791.9200000009</v>
      </c>
      <c r="E120" s="1">
        <f t="shared" si="5"/>
        <v>129.91854161633216</v>
      </c>
      <c r="F120" s="3">
        <v>3354581.5500000003</v>
      </c>
      <c r="G120" s="4">
        <f>[1]Табл.2.2!D121</f>
        <v>7327465.6400000006</v>
      </c>
      <c r="H120" s="1">
        <f t="shared" si="6"/>
        <v>118.43158470838188</v>
      </c>
      <c r="I120" s="3">
        <v>187017.08000000002</v>
      </c>
      <c r="J120" s="4">
        <f>[1]Табл.2.2!F121</f>
        <v>815326.28</v>
      </c>
      <c r="K120" s="1">
        <f t="shared" si="7"/>
        <v>335.9635387313287</v>
      </c>
    </row>
    <row r="121" spans="1:11" x14ac:dyDescent="0.25">
      <c r="A121" s="37" t="s">
        <v>18</v>
      </c>
      <c r="B121" s="37"/>
      <c r="C121" s="8"/>
      <c r="D121" s="8"/>
      <c r="E121" s="5"/>
      <c r="F121" s="16"/>
      <c r="G121" s="8"/>
      <c r="H121" s="5"/>
      <c r="I121" s="16"/>
      <c r="J121" s="8"/>
      <c r="K121" s="5"/>
    </row>
    <row r="122" spans="1:11" x14ac:dyDescent="0.25">
      <c r="A122" s="38" t="s">
        <v>63</v>
      </c>
      <c r="B122" s="38"/>
      <c r="C122" s="8">
        <f t="shared" si="4"/>
        <v>3130633.45</v>
      </c>
      <c r="D122" s="8">
        <f t="shared" si="4"/>
        <v>7128114.8300000001</v>
      </c>
      <c r="E122" s="5">
        <f t="shared" si="5"/>
        <v>127.68921829542194</v>
      </c>
      <c r="F122" s="16">
        <v>2953510.24</v>
      </c>
      <c r="G122" s="8">
        <f>[1]Табл.2.2!D123</f>
        <v>6352889.3500000006</v>
      </c>
      <c r="H122" s="5">
        <f t="shared" si="6"/>
        <v>115.09623579297292</v>
      </c>
      <c r="I122" s="16">
        <v>177123.21000000002</v>
      </c>
      <c r="J122" s="8">
        <f>[1]Табл.2.2!F123</f>
        <v>775225.48</v>
      </c>
      <c r="K122" s="5">
        <f t="shared" si="7"/>
        <v>337.67583028785435</v>
      </c>
    </row>
    <row r="123" spans="1:11" x14ac:dyDescent="0.25">
      <c r="A123" s="38" t="s">
        <v>16</v>
      </c>
      <c r="B123" s="38"/>
      <c r="C123" s="8">
        <f t="shared" si="4"/>
        <v>410965.18</v>
      </c>
      <c r="D123" s="8">
        <f t="shared" si="4"/>
        <v>1014677.09</v>
      </c>
      <c r="E123" s="5">
        <f t="shared" si="5"/>
        <v>146.90098805937768</v>
      </c>
      <c r="F123" s="16">
        <v>401071.31</v>
      </c>
      <c r="G123" s="8">
        <f>[1]Табл.2.2!D124</f>
        <v>974576.28999999992</v>
      </c>
      <c r="H123" s="5">
        <f t="shared" si="6"/>
        <v>142.99326970059263</v>
      </c>
      <c r="I123" s="16">
        <v>9893.869999999999</v>
      </c>
      <c r="J123" s="8">
        <f>[1]Табл.2.2!F124</f>
        <v>40100.800000000003</v>
      </c>
      <c r="K123" s="5">
        <f t="shared" si="7"/>
        <v>305.30955025687632</v>
      </c>
    </row>
    <row r="124" spans="1:11" x14ac:dyDescent="0.25">
      <c r="A124" s="37" t="s">
        <v>15</v>
      </c>
      <c r="B124" s="37"/>
      <c r="C124" s="8"/>
      <c r="D124" s="8"/>
      <c r="E124" s="5"/>
      <c r="F124" s="16"/>
      <c r="G124" s="8"/>
      <c r="H124" s="5"/>
      <c r="I124" s="16"/>
      <c r="J124" s="8"/>
      <c r="K124" s="5"/>
    </row>
    <row r="125" spans="1:11" x14ac:dyDescent="0.25">
      <c r="A125" s="18">
        <v>1</v>
      </c>
      <c r="B125" s="28" t="s">
        <v>62</v>
      </c>
      <c r="C125" s="8">
        <f t="shared" si="4"/>
        <v>13010.85</v>
      </c>
      <c r="D125" s="8">
        <f t="shared" si="4"/>
        <v>18015.96</v>
      </c>
      <c r="E125" s="5">
        <f t="shared" si="5"/>
        <v>38.468739551989273</v>
      </c>
      <c r="F125" s="16">
        <v>13010.85</v>
      </c>
      <c r="G125" s="8">
        <f>[1]Табл.2.2!D126</f>
        <v>18015.96</v>
      </c>
      <c r="H125" s="5">
        <f t="shared" si="6"/>
        <v>38.468739551989273</v>
      </c>
      <c r="I125" s="16">
        <v>0</v>
      </c>
      <c r="J125" s="8">
        <f>[1]Табл.2.2!F126</f>
        <v>0</v>
      </c>
      <c r="K125" s="5">
        <v>0</v>
      </c>
    </row>
    <row r="126" spans="1:11" x14ac:dyDescent="0.25">
      <c r="A126" s="18">
        <v>2</v>
      </c>
      <c r="B126" s="28" t="s">
        <v>61</v>
      </c>
      <c r="C126" s="8">
        <f t="shared" si="4"/>
        <v>349.95</v>
      </c>
      <c r="D126" s="8">
        <f t="shared" si="4"/>
        <v>36071.409999999989</v>
      </c>
      <c r="E126" s="5" t="s">
        <v>158</v>
      </c>
      <c r="F126" s="16">
        <v>349.95</v>
      </c>
      <c r="G126" s="8">
        <f>[1]Табл.2.2!D127</f>
        <v>36071.409999999989</v>
      </c>
      <c r="H126" s="5" t="s">
        <v>158</v>
      </c>
      <c r="I126" s="16">
        <v>0</v>
      </c>
      <c r="J126" s="8">
        <f>[1]Табл.2.2!F127</f>
        <v>0</v>
      </c>
      <c r="K126" s="5">
        <v>0</v>
      </c>
    </row>
    <row r="127" spans="1:11" x14ac:dyDescent="0.25">
      <c r="A127" s="18">
        <v>3</v>
      </c>
      <c r="B127" s="28" t="s">
        <v>60</v>
      </c>
      <c r="C127" s="8">
        <f t="shared" si="4"/>
        <v>12392.31</v>
      </c>
      <c r="D127" s="8">
        <f t="shared" si="4"/>
        <v>84705.42</v>
      </c>
      <c r="E127" s="5" t="s">
        <v>158</v>
      </c>
      <c r="F127" s="16">
        <v>12392.31</v>
      </c>
      <c r="G127" s="8">
        <f>[1]Табл.2.2!D128</f>
        <v>84705.42</v>
      </c>
      <c r="H127" s="5" t="s">
        <v>158</v>
      </c>
      <c r="I127" s="16">
        <v>0</v>
      </c>
      <c r="J127" s="8">
        <f>[1]Табл.2.2!F128</f>
        <v>0</v>
      </c>
      <c r="K127" s="5">
        <v>0</v>
      </c>
    </row>
    <row r="128" spans="1:11" x14ac:dyDescent="0.25">
      <c r="A128" s="18">
        <v>4</v>
      </c>
      <c r="B128" s="28" t="s">
        <v>59</v>
      </c>
      <c r="C128" s="8">
        <f t="shared" si="4"/>
        <v>-8952.5</v>
      </c>
      <c r="D128" s="8">
        <f t="shared" si="4"/>
        <v>22416.01</v>
      </c>
      <c r="E128" s="5">
        <f t="shared" si="5"/>
        <v>-350.38827143256071</v>
      </c>
      <c r="F128" s="16">
        <v>-8952.5</v>
      </c>
      <c r="G128" s="8">
        <f>[1]Табл.2.2!D129</f>
        <v>22416.01</v>
      </c>
      <c r="H128" s="5">
        <f t="shared" si="6"/>
        <v>-350.38827143256071</v>
      </c>
      <c r="I128" s="16">
        <v>0</v>
      </c>
      <c r="J128" s="8">
        <f>[1]Табл.2.2!F129</f>
        <v>0</v>
      </c>
      <c r="K128" s="5">
        <v>0</v>
      </c>
    </row>
    <row r="129" spans="1:11" x14ac:dyDescent="0.25">
      <c r="A129" s="18">
        <v>5</v>
      </c>
      <c r="B129" s="28" t="s">
        <v>58</v>
      </c>
      <c r="C129" s="8">
        <f t="shared" si="4"/>
        <v>48590.400000000001</v>
      </c>
      <c r="D129" s="8">
        <f t="shared" si="4"/>
        <v>28330.19</v>
      </c>
      <c r="E129" s="5">
        <f t="shared" si="5"/>
        <v>-41.695911126477661</v>
      </c>
      <c r="F129" s="16">
        <v>48590.400000000001</v>
      </c>
      <c r="G129" s="8">
        <f>[1]Табл.2.2!D130</f>
        <v>28330.19</v>
      </c>
      <c r="H129" s="5">
        <f t="shared" si="6"/>
        <v>-41.695911126477661</v>
      </c>
      <c r="I129" s="16">
        <v>0</v>
      </c>
      <c r="J129" s="8">
        <f>[1]Табл.2.2!F130</f>
        <v>0</v>
      </c>
      <c r="K129" s="5">
        <v>0</v>
      </c>
    </row>
    <row r="130" spans="1:11" x14ac:dyDescent="0.25">
      <c r="A130" s="18">
        <v>6</v>
      </c>
      <c r="B130" s="28" t="s">
        <v>57</v>
      </c>
      <c r="C130" s="8">
        <f t="shared" si="4"/>
        <v>28116.18</v>
      </c>
      <c r="D130" s="8">
        <f t="shared" si="4"/>
        <v>35390.879999999997</v>
      </c>
      <c r="E130" s="5">
        <f t="shared" si="5"/>
        <v>25.873713996709341</v>
      </c>
      <c r="F130" s="16">
        <v>21954.190000000002</v>
      </c>
      <c r="G130" s="8">
        <f>[1]Табл.2.2!D131</f>
        <v>35390.879999999997</v>
      </c>
      <c r="H130" s="5">
        <f t="shared" si="6"/>
        <v>61.203305610455203</v>
      </c>
      <c r="I130" s="16">
        <v>6161.99</v>
      </c>
      <c r="J130" s="8">
        <f>[1]Табл.2.2!F131</f>
        <v>0</v>
      </c>
      <c r="K130" s="5">
        <f t="shared" si="7"/>
        <v>-100</v>
      </c>
    </row>
    <row r="131" spans="1:11" x14ac:dyDescent="0.25">
      <c r="A131" s="18">
        <v>7</v>
      </c>
      <c r="B131" s="28" t="s">
        <v>56</v>
      </c>
      <c r="C131" s="8">
        <f t="shared" si="4"/>
        <v>260858.12</v>
      </c>
      <c r="D131" s="8">
        <f t="shared" si="4"/>
        <v>726074.92</v>
      </c>
      <c r="E131" s="5">
        <f t="shared" si="5"/>
        <v>178.34093107778284</v>
      </c>
      <c r="F131" s="16">
        <v>257126.24</v>
      </c>
      <c r="G131" s="8">
        <f>[1]Табл.2.2!D132</f>
        <v>688974.12</v>
      </c>
      <c r="H131" s="5">
        <f t="shared" si="6"/>
        <v>167.9516956340201</v>
      </c>
      <c r="I131" s="16">
        <v>3731.88</v>
      </c>
      <c r="J131" s="8">
        <f>[1]Табл.2.2!F132</f>
        <v>37100.800000000003</v>
      </c>
      <c r="K131" s="5" t="s">
        <v>158</v>
      </c>
    </row>
    <row r="132" spans="1:11" x14ac:dyDescent="0.25">
      <c r="A132" s="18">
        <v>8</v>
      </c>
      <c r="B132" s="28" t="s">
        <v>55</v>
      </c>
      <c r="C132" s="8">
        <f t="shared" si="4"/>
        <v>30216.16</v>
      </c>
      <c r="D132" s="8">
        <f t="shared" si="4"/>
        <v>21090.07</v>
      </c>
      <c r="E132" s="5">
        <f t="shared" si="5"/>
        <v>-30.202679625736693</v>
      </c>
      <c r="F132" s="16">
        <v>30216.16</v>
      </c>
      <c r="G132" s="8">
        <f>[1]Табл.2.2!D133</f>
        <v>18090.07</v>
      </c>
      <c r="H132" s="5">
        <f t="shared" si="6"/>
        <v>-40.131141746668007</v>
      </c>
      <c r="I132" s="16">
        <v>0</v>
      </c>
      <c r="J132" s="8">
        <f>[1]Табл.2.2!F133</f>
        <v>3000</v>
      </c>
      <c r="K132" s="5">
        <v>0</v>
      </c>
    </row>
    <row r="133" spans="1:11" x14ac:dyDescent="0.25">
      <c r="A133" s="18">
        <v>9</v>
      </c>
      <c r="B133" s="28" t="s">
        <v>54</v>
      </c>
      <c r="C133" s="8">
        <f t="shared" si="4"/>
        <v>14787.34</v>
      </c>
      <c r="D133" s="8">
        <f t="shared" si="4"/>
        <v>21616.250000000004</v>
      </c>
      <c r="E133" s="5">
        <f t="shared" si="5"/>
        <v>46.180787078676786</v>
      </c>
      <c r="F133" s="16">
        <v>14787.34</v>
      </c>
      <c r="G133" s="8">
        <f>[1]Табл.2.2!D134</f>
        <v>21616.250000000004</v>
      </c>
      <c r="H133" s="5">
        <f t="shared" si="6"/>
        <v>46.180787078676786</v>
      </c>
      <c r="I133" s="16">
        <v>0</v>
      </c>
      <c r="J133" s="8">
        <f>[1]Табл.2.2!F134</f>
        <v>0</v>
      </c>
      <c r="K133" s="5">
        <v>0</v>
      </c>
    </row>
    <row r="134" spans="1:11" x14ac:dyDescent="0.25">
      <c r="A134" s="18">
        <v>10</v>
      </c>
      <c r="B134" s="28" t="s">
        <v>53</v>
      </c>
      <c r="C134" s="8">
        <f t="shared" si="4"/>
        <v>3513.0400000000004</v>
      </c>
      <c r="D134" s="8">
        <f t="shared" si="4"/>
        <v>12853.94</v>
      </c>
      <c r="E134" s="5">
        <f t="shared" si="5"/>
        <v>265.89221870516701</v>
      </c>
      <c r="F134" s="16">
        <v>3513.0400000000004</v>
      </c>
      <c r="G134" s="8">
        <f>[1]Табл.2.2!D135</f>
        <v>12853.94</v>
      </c>
      <c r="H134" s="5">
        <f t="shared" si="6"/>
        <v>265.89221870516701</v>
      </c>
      <c r="I134" s="16">
        <v>0</v>
      </c>
      <c r="J134" s="8">
        <f>[1]Табл.2.2!F135</f>
        <v>0</v>
      </c>
      <c r="K134" s="5">
        <v>0</v>
      </c>
    </row>
    <row r="135" spans="1:11" x14ac:dyDescent="0.25">
      <c r="A135" s="15">
        <v>11</v>
      </c>
      <c r="B135" s="21" t="s">
        <v>52</v>
      </c>
      <c r="C135" s="8">
        <f t="shared" si="4"/>
        <v>8083.33</v>
      </c>
      <c r="D135" s="8">
        <f t="shared" si="4"/>
        <v>8112.04</v>
      </c>
      <c r="E135" s="5">
        <f t="shared" si="5"/>
        <v>0.35517540419604643</v>
      </c>
      <c r="F135" s="13">
        <v>8083.33</v>
      </c>
      <c r="G135" s="8">
        <f>[1]Табл.2.2!D136</f>
        <v>8112.04</v>
      </c>
      <c r="H135" s="5">
        <f t="shared" si="6"/>
        <v>0.35517540419604643</v>
      </c>
      <c r="I135" s="13">
        <v>0</v>
      </c>
      <c r="J135" s="8">
        <f>[1]Табл.2.2!F136</f>
        <v>0</v>
      </c>
      <c r="K135" s="5">
        <v>0</v>
      </c>
    </row>
    <row r="136" spans="1:11" x14ac:dyDescent="0.25">
      <c r="A136" s="10"/>
      <c r="B136" s="9"/>
      <c r="C136" s="8"/>
      <c r="D136" s="8"/>
      <c r="E136" s="5"/>
      <c r="F136" s="7"/>
      <c r="G136" s="8"/>
      <c r="H136" s="5"/>
      <c r="I136" s="7"/>
      <c r="J136" s="8"/>
      <c r="K136" s="5"/>
    </row>
    <row r="137" spans="1:11" ht="24" customHeight="1" x14ac:dyDescent="0.25">
      <c r="A137" s="33" t="s">
        <v>51</v>
      </c>
      <c r="B137" s="33"/>
      <c r="C137" s="4">
        <f t="shared" ref="C137:D199" si="8">SUM(F137,I137)</f>
        <v>3556795.9499999997</v>
      </c>
      <c r="D137" s="4">
        <f t="shared" si="8"/>
        <v>7927412.1000000015</v>
      </c>
      <c r="E137" s="1">
        <f t="shared" ref="E137:E199" si="9">D137/C137*100-100</f>
        <v>122.88071093873131</v>
      </c>
      <c r="F137" s="3">
        <v>2980825.4699999997</v>
      </c>
      <c r="G137" s="4">
        <f>[1]Табл.2.2!D138</f>
        <v>6529115.9800000014</v>
      </c>
      <c r="H137" s="1">
        <f t="shared" ref="H137:H199" si="10">G137/F137*100-100</f>
        <v>119.03717764462075</v>
      </c>
      <c r="I137" s="3">
        <v>575970.48</v>
      </c>
      <c r="J137" s="4">
        <f>[1]Табл.2.2!F138</f>
        <v>1398296.1199999999</v>
      </c>
      <c r="K137" s="1">
        <f t="shared" ref="K137:K199" si="11">J137/I137*100-100</f>
        <v>142.77218513004345</v>
      </c>
    </row>
    <row r="138" spans="1:11" x14ac:dyDescent="0.25">
      <c r="A138" s="37" t="s">
        <v>18</v>
      </c>
      <c r="B138" s="37"/>
      <c r="C138" s="8"/>
      <c r="D138" s="8"/>
      <c r="E138" s="5"/>
      <c r="F138" s="16"/>
      <c r="G138" s="8"/>
      <c r="H138" s="5"/>
      <c r="I138" s="16"/>
      <c r="J138" s="8"/>
      <c r="K138" s="5"/>
    </row>
    <row r="139" spans="1:11" x14ac:dyDescent="0.25">
      <c r="A139" s="38" t="s">
        <v>50</v>
      </c>
      <c r="B139" s="38"/>
      <c r="C139" s="8">
        <f t="shared" si="8"/>
        <v>3113113.13</v>
      </c>
      <c r="D139" s="8">
        <f t="shared" si="8"/>
        <v>6779175.1700000009</v>
      </c>
      <c r="E139" s="5">
        <f t="shared" si="9"/>
        <v>117.76192791297632</v>
      </c>
      <c r="F139" s="16">
        <v>2580331.19</v>
      </c>
      <c r="G139" s="8">
        <f>[1]Табл.2.2!D140</f>
        <v>5172279.7800000012</v>
      </c>
      <c r="H139" s="5">
        <f t="shared" si="10"/>
        <v>100.45022902660804</v>
      </c>
      <c r="I139" s="16">
        <v>532781.93999999994</v>
      </c>
      <c r="J139" s="8">
        <f>[1]Табл.2.2!F140</f>
        <v>1606895.39</v>
      </c>
      <c r="K139" s="5">
        <f t="shared" si="11"/>
        <v>201.60470341768718</v>
      </c>
    </row>
    <row r="140" spans="1:11" x14ac:dyDescent="0.25">
      <c r="A140" s="38" t="s">
        <v>16</v>
      </c>
      <c r="B140" s="38"/>
      <c r="C140" s="8">
        <f t="shared" si="8"/>
        <v>443682.82</v>
      </c>
      <c r="D140" s="8">
        <f t="shared" si="8"/>
        <v>1148236.93</v>
      </c>
      <c r="E140" s="5">
        <f t="shared" si="9"/>
        <v>158.796797676322</v>
      </c>
      <c r="F140" s="16">
        <v>400494.28</v>
      </c>
      <c r="G140" s="8">
        <f>[1]Табл.2.2!D141</f>
        <v>1356836.2</v>
      </c>
      <c r="H140" s="5">
        <f t="shared" si="10"/>
        <v>238.79040669444765</v>
      </c>
      <c r="I140" s="16">
        <v>43188.54</v>
      </c>
      <c r="J140" s="8">
        <f>[1]Табл.2.2!F141</f>
        <v>-208599.27</v>
      </c>
      <c r="K140" s="5" t="s">
        <v>162</v>
      </c>
    </row>
    <row r="141" spans="1:11" x14ac:dyDescent="0.25">
      <c r="A141" s="37" t="s">
        <v>15</v>
      </c>
      <c r="B141" s="37"/>
      <c r="C141" s="8"/>
      <c r="D141" s="8"/>
      <c r="E141" s="5"/>
      <c r="F141" s="16"/>
      <c r="G141" s="8"/>
      <c r="H141" s="5"/>
      <c r="I141" s="16"/>
      <c r="J141" s="8"/>
      <c r="K141" s="5"/>
    </row>
    <row r="142" spans="1:11" x14ac:dyDescent="0.25">
      <c r="A142" s="18">
        <v>1</v>
      </c>
      <c r="B142" s="20" t="s">
        <v>49</v>
      </c>
      <c r="C142" s="8">
        <f t="shared" si="8"/>
        <v>42752.65</v>
      </c>
      <c r="D142" s="8">
        <f t="shared" si="8"/>
        <v>97803.25999999998</v>
      </c>
      <c r="E142" s="5">
        <f t="shared" si="9"/>
        <v>128.76537477793767</v>
      </c>
      <c r="F142" s="16">
        <v>42752.65</v>
      </c>
      <c r="G142" s="8">
        <f>[1]Табл.2.2!D143</f>
        <v>97803.25999999998</v>
      </c>
      <c r="H142" s="5">
        <f t="shared" si="10"/>
        <v>128.76537477793767</v>
      </c>
      <c r="I142" s="16">
        <v>0</v>
      </c>
      <c r="J142" s="8">
        <f>[1]Табл.2.2!F143</f>
        <v>0</v>
      </c>
      <c r="K142" s="5">
        <v>0</v>
      </c>
    </row>
    <row r="143" spans="1:11" x14ac:dyDescent="0.25">
      <c r="A143" s="18">
        <v>2</v>
      </c>
      <c r="B143" s="20" t="s">
        <v>48</v>
      </c>
      <c r="C143" s="8">
        <f t="shared" si="8"/>
        <v>130745.95999999998</v>
      </c>
      <c r="D143" s="8">
        <f t="shared" si="8"/>
        <v>21636.549999999988</v>
      </c>
      <c r="E143" s="5">
        <f t="shared" si="9"/>
        <v>-83.451458079469532</v>
      </c>
      <c r="F143" s="16">
        <v>116093.95999999998</v>
      </c>
      <c r="G143" s="8">
        <f>[1]Табл.2.2!D144</f>
        <v>268386.55</v>
      </c>
      <c r="H143" s="5">
        <f t="shared" si="10"/>
        <v>131.18045934517184</v>
      </c>
      <c r="I143" s="16">
        <v>14652</v>
      </c>
      <c r="J143" s="8">
        <f>[1]Табл.2.2!F144</f>
        <v>-246750</v>
      </c>
      <c r="K143" s="5" t="s">
        <v>162</v>
      </c>
    </row>
    <row r="144" spans="1:11" x14ac:dyDescent="0.25">
      <c r="A144" s="18">
        <v>3</v>
      </c>
      <c r="B144" s="20" t="s">
        <v>47</v>
      </c>
      <c r="C144" s="8">
        <f t="shared" si="8"/>
        <v>18481.43</v>
      </c>
      <c r="D144" s="8">
        <f t="shared" si="8"/>
        <v>232547.62</v>
      </c>
      <c r="E144" s="5" t="s">
        <v>158</v>
      </c>
      <c r="F144" s="16">
        <v>18481.43</v>
      </c>
      <c r="G144" s="8">
        <f>[1]Табл.2.2!D145</f>
        <v>232547.62</v>
      </c>
      <c r="H144" s="5" t="s">
        <v>158</v>
      </c>
      <c r="I144" s="16">
        <v>0</v>
      </c>
      <c r="J144" s="8">
        <f>[1]Табл.2.2!F145</f>
        <v>0</v>
      </c>
      <c r="K144" s="5">
        <v>0</v>
      </c>
    </row>
    <row r="145" spans="1:11" x14ac:dyDescent="0.25">
      <c r="A145" s="18">
        <v>4</v>
      </c>
      <c r="B145" s="20" t="s">
        <v>46</v>
      </c>
      <c r="C145" s="8">
        <f t="shared" si="8"/>
        <v>141499.85999999999</v>
      </c>
      <c r="D145" s="8">
        <f t="shared" si="8"/>
        <v>433842.28999999992</v>
      </c>
      <c r="E145" s="5">
        <f t="shared" si="9"/>
        <v>206.60262844076311</v>
      </c>
      <c r="F145" s="16">
        <v>112963.31999999999</v>
      </c>
      <c r="G145" s="8">
        <f>[1]Табл.2.2!D146</f>
        <v>395691.55999999994</v>
      </c>
      <c r="H145" s="5">
        <f t="shared" si="10"/>
        <v>250.28322467859476</v>
      </c>
      <c r="I145" s="16">
        <v>28536.54</v>
      </c>
      <c r="J145" s="8">
        <f>[1]Табл.2.2!F146</f>
        <v>38150.730000000003</v>
      </c>
      <c r="K145" s="5">
        <f t="shared" si="11"/>
        <v>33.690804841792328</v>
      </c>
    </row>
    <row r="146" spans="1:11" x14ac:dyDescent="0.25">
      <c r="A146" s="18">
        <v>5</v>
      </c>
      <c r="B146" s="20" t="s">
        <v>45</v>
      </c>
      <c r="C146" s="8">
        <f t="shared" si="8"/>
        <v>4447.5200000000004</v>
      </c>
      <c r="D146" s="8">
        <f t="shared" si="8"/>
        <v>15950.64</v>
      </c>
      <c r="E146" s="5">
        <f t="shared" si="9"/>
        <v>258.64122027556925</v>
      </c>
      <c r="F146" s="16">
        <v>4447.5200000000004</v>
      </c>
      <c r="G146" s="8">
        <f>[1]Табл.2.2!D147</f>
        <v>15950.64</v>
      </c>
      <c r="H146" s="5">
        <f t="shared" si="10"/>
        <v>258.64122027556925</v>
      </c>
      <c r="I146" s="16">
        <v>0</v>
      </c>
      <c r="J146" s="8">
        <f>[1]Табл.2.2!F147</f>
        <v>0</v>
      </c>
      <c r="K146" s="5">
        <v>0</v>
      </c>
    </row>
    <row r="147" spans="1:11" x14ac:dyDescent="0.25">
      <c r="A147" s="18">
        <v>6</v>
      </c>
      <c r="B147" s="20" t="s">
        <v>44</v>
      </c>
      <c r="C147" s="8">
        <f t="shared" si="8"/>
        <v>85303.260000000009</v>
      </c>
      <c r="D147" s="8">
        <f t="shared" si="8"/>
        <v>302944.74000000005</v>
      </c>
      <c r="E147" s="5">
        <f t="shared" si="9"/>
        <v>255.13852577263754</v>
      </c>
      <c r="F147" s="16">
        <v>85303.260000000009</v>
      </c>
      <c r="G147" s="8">
        <f>[1]Табл.2.2!D148</f>
        <v>302944.74000000005</v>
      </c>
      <c r="H147" s="5">
        <f t="shared" si="10"/>
        <v>255.13852577263754</v>
      </c>
      <c r="I147" s="16">
        <v>0</v>
      </c>
      <c r="J147" s="8">
        <f>[1]Табл.2.2!F148</f>
        <v>0</v>
      </c>
      <c r="K147" s="5">
        <v>0</v>
      </c>
    </row>
    <row r="148" spans="1:11" x14ac:dyDescent="0.25">
      <c r="A148" s="18">
        <v>7</v>
      </c>
      <c r="B148" s="20" t="s">
        <v>43</v>
      </c>
      <c r="C148" s="8">
        <f t="shared" si="8"/>
        <v>19392.71</v>
      </c>
      <c r="D148" s="8">
        <f t="shared" si="8"/>
        <v>25731.979999999996</v>
      </c>
      <c r="E148" s="5">
        <f t="shared" si="9"/>
        <v>32.688933109400381</v>
      </c>
      <c r="F148" s="16">
        <v>19392.71</v>
      </c>
      <c r="G148" s="8">
        <f>[1]Табл.2.2!D149</f>
        <v>25731.979999999996</v>
      </c>
      <c r="H148" s="5">
        <f t="shared" si="10"/>
        <v>32.688933109400381</v>
      </c>
      <c r="I148" s="16">
        <v>0</v>
      </c>
      <c r="J148" s="8">
        <f>[1]Табл.2.2!F149</f>
        <v>0</v>
      </c>
      <c r="K148" s="5">
        <v>0</v>
      </c>
    </row>
    <row r="149" spans="1:11" x14ac:dyDescent="0.25">
      <c r="A149" s="15">
        <v>8</v>
      </c>
      <c r="B149" s="19" t="s">
        <v>42</v>
      </c>
      <c r="C149" s="8">
        <f t="shared" si="8"/>
        <v>1059.43</v>
      </c>
      <c r="D149" s="8">
        <f t="shared" si="8"/>
        <v>17779.849999999999</v>
      </c>
      <c r="E149" s="5" t="s">
        <v>158</v>
      </c>
      <c r="F149" s="13">
        <v>1059.43</v>
      </c>
      <c r="G149" s="8">
        <f>[1]Табл.2.2!D150</f>
        <v>17779.849999999999</v>
      </c>
      <c r="H149" s="5" t="s">
        <v>158</v>
      </c>
      <c r="I149" s="13">
        <v>0</v>
      </c>
      <c r="J149" s="8">
        <f>[1]Табл.2.2!F150</f>
        <v>0</v>
      </c>
      <c r="K149" s="5">
        <v>0</v>
      </c>
    </row>
    <row r="150" spans="1:11" x14ac:dyDescent="0.25">
      <c r="A150" s="10"/>
      <c r="B150" s="9"/>
      <c r="C150" s="8"/>
      <c r="D150" s="8"/>
      <c r="E150" s="5"/>
      <c r="F150" s="7"/>
      <c r="G150" s="8"/>
      <c r="H150" s="5"/>
      <c r="I150" s="7"/>
      <c r="J150" s="8"/>
      <c r="K150" s="5"/>
    </row>
    <row r="151" spans="1:11" ht="23.25" customHeight="1" x14ac:dyDescent="0.25">
      <c r="A151" s="33" t="s">
        <v>41</v>
      </c>
      <c r="B151" s="33"/>
      <c r="C151" s="4">
        <f t="shared" si="8"/>
        <v>2846472.1999999997</v>
      </c>
      <c r="D151" s="4">
        <f t="shared" si="8"/>
        <v>3769361.3500000006</v>
      </c>
      <c r="E151" s="1">
        <f t="shared" si="9"/>
        <v>32.42220844454414</v>
      </c>
      <c r="F151" s="3">
        <v>2178607.13</v>
      </c>
      <c r="G151" s="4">
        <f>[1]Табл.2.2!D152</f>
        <v>3291353.4400000004</v>
      </c>
      <c r="H151" s="1">
        <f t="shared" si="10"/>
        <v>51.076042792534167</v>
      </c>
      <c r="I151" s="3">
        <v>667865.06999999995</v>
      </c>
      <c r="J151" s="4">
        <f>[1]Табл.2.2!F152</f>
        <v>478007.90999999992</v>
      </c>
      <c r="K151" s="1">
        <f t="shared" si="11"/>
        <v>-28.427472633057462</v>
      </c>
    </row>
    <row r="152" spans="1:11" x14ac:dyDescent="0.25">
      <c r="A152" s="37" t="s">
        <v>18</v>
      </c>
      <c r="B152" s="37"/>
      <c r="C152" s="8"/>
      <c r="D152" s="8"/>
      <c r="E152" s="5"/>
      <c r="F152" s="16"/>
      <c r="G152" s="8"/>
      <c r="H152" s="5"/>
      <c r="I152" s="16"/>
      <c r="J152" s="8"/>
      <c r="K152" s="5"/>
    </row>
    <row r="153" spans="1:11" x14ac:dyDescent="0.25">
      <c r="A153" s="38" t="s">
        <v>40</v>
      </c>
      <c r="B153" s="38"/>
      <c r="C153" s="8">
        <f t="shared" si="8"/>
        <v>2283305.2699999996</v>
      </c>
      <c r="D153" s="8">
        <f t="shared" si="8"/>
        <v>3239231.3500000006</v>
      </c>
      <c r="E153" s="5">
        <f t="shared" si="9"/>
        <v>41.865890319606763</v>
      </c>
      <c r="F153" s="16">
        <v>1968390.9999999998</v>
      </c>
      <c r="G153" s="8">
        <f>[1]Табл.2.2!D154</f>
        <v>2888009.9800000004</v>
      </c>
      <c r="H153" s="5">
        <f t="shared" si="10"/>
        <v>46.719324565088982</v>
      </c>
      <c r="I153" s="16">
        <v>314914.26999999996</v>
      </c>
      <c r="J153" s="8">
        <f>[1]Табл.2.2!F154</f>
        <v>351221.36999999994</v>
      </c>
      <c r="K153" s="5">
        <f t="shared" si="11"/>
        <v>11.529201264839472</v>
      </c>
    </row>
    <row r="154" spans="1:11" x14ac:dyDescent="0.25">
      <c r="A154" s="38" t="s">
        <v>16</v>
      </c>
      <c r="B154" s="38"/>
      <c r="C154" s="8">
        <f t="shared" si="8"/>
        <v>563166.92999999993</v>
      </c>
      <c r="D154" s="8">
        <f t="shared" si="8"/>
        <v>530130</v>
      </c>
      <c r="E154" s="5">
        <f t="shared" si="9"/>
        <v>-5.8662766295598914</v>
      </c>
      <c r="F154" s="16">
        <v>210216.13</v>
      </c>
      <c r="G154" s="8">
        <f>[1]Табл.2.2!D155</f>
        <v>403343.45999999996</v>
      </c>
      <c r="H154" s="5">
        <f t="shared" si="10"/>
        <v>91.870842641808679</v>
      </c>
      <c r="I154" s="16">
        <v>352950.8</v>
      </c>
      <c r="J154" s="8">
        <f>[1]Табл.2.2!F155</f>
        <v>126786.54000000001</v>
      </c>
      <c r="K154" s="5">
        <f t="shared" si="11"/>
        <v>-64.078126469751595</v>
      </c>
    </row>
    <row r="155" spans="1:11" x14ac:dyDescent="0.25">
      <c r="A155" s="37" t="s">
        <v>15</v>
      </c>
      <c r="B155" s="37"/>
      <c r="C155" s="8"/>
      <c r="D155" s="8"/>
      <c r="E155" s="5"/>
      <c r="F155" s="16"/>
      <c r="G155" s="8"/>
      <c r="H155" s="5"/>
      <c r="I155" s="16"/>
      <c r="J155" s="8"/>
      <c r="K155" s="5"/>
    </row>
    <row r="156" spans="1:11" x14ac:dyDescent="0.25">
      <c r="A156" s="18">
        <v>1</v>
      </c>
      <c r="B156" s="28" t="s">
        <v>39</v>
      </c>
      <c r="C156" s="8">
        <f t="shared" si="8"/>
        <v>15625.36</v>
      </c>
      <c r="D156" s="8">
        <f t="shared" si="8"/>
        <v>35227.39</v>
      </c>
      <c r="E156" s="5">
        <f t="shared" si="9"/>
        <v>125.45010162965843</v>
      </c>
      <c r="F156" s="16">
        <v>15625.36</v>
      </c>
      <c r="G156" s="8">
        <f>[1]Табл.2.2!D157</f>
        <v>16747.39</v>
      </c>
      <c r="H156" s="5">
        <f t="shared" si="10"/>
        <v>7.180826553756205</v>
      </c>
      <c r="I156" s="16">
        <v>0</v>
      </c>
      <c r="J156" s="8">
        <f>[1]Табл.2.2!F157</f>
        <v>18480</v>
      </c>
      <c r="K156" s="5">
        <v>0</v>
      </c>
    </row>
    <row r="157" spans="1:11" x14ac:dyDescent="0.25">
      <c r="A157" s="18">
        <v>2</v>
      </c>
      <c r="B157" s="28" t="s">
        <v>38</v>
      </c>
      <c r="C157" s="8">
        <f t="shared" si="8"/>
        <v>40806.97</v>
      </c>
      <c r="D157" s="8">
        <f t="shared" si="8"/>
        <v>46638.03</v>
      </c>
      <c r="E157" s="5">
        <f t="shared" si="9"/>
        <v>14.289372624333538</v>
      </c>
      <c r="F157" s="16">
        <v>3106.3</v>
      </c>
      <c r="G157" s="8">
        <f>[1]Табл.2.2!D158</f>
        <v>13968.03</v>
      </c>
      <c r="H157" s="5">
        <f t="shared" si="10"/>
        <v>349.66777194733282</v>
      </c>
      <c r="I157" s="16">
        <v>37700.67</v>
      </c>
      <c r="J157" s="8">
        <f>[1]Табл.2.2!F158</f>
        <v>32670</v>
      </c>
      <c r="K157" s="5">
        <f t="shared" si="11"/>
        <v>-13.343715111694294</v>
      </c>
    </row>
    <row r="158" spans="1:11" x14ac:dyDescent="0.25">
      <c r="A158" s="18">
        <v>3</v>
      </c>
      <c r="B158" s="28" t="s">
        <v>37</v>
      </c>
      <c r="C158" s="8">
        <f t="shared" si="8"/>
        <v>3149.84</v>
      </c>
      <c r="D158" s="8">
        <f t="shared" si="8"/>
        <v>10884.66</v>
      </c>
      <c r="E158" s="5">
        <f t="shared" si="9"/>
        <v>245.56231427628063</v>
      </c>
      <c r="F158" s="16">
        <v>3149.84</v>
      </c>
      <c r="G158" s="8">
        <f>[1]Табл.2.2!D159</f>
        <v>10884.66</v>
      </c>
      <c r="H158" s="5">
        <f t="shared" si="10"/>
        <v>245.56231427628063</v>
      </c>
      <c r="I158" s="16">
        <v>0</v>
      </c>
      <c r="J158" s="8">
        <f>[1]Табл.2.2!F159</f>
        <v>0</v>
      </c>
      <c r="K158" s="5">
        <v>0</v>
      </c>
    </row>
    <row r="159" spans="1:11" x14ac:dyDescent="0.25">
      <c r="A159" s="18">
        <v>4</v>
      </c>
      <c r="B159" s="28" t="s">
        <v>36</v>
      </c>
      <c r="C159" s="8">
        <f t="shared" si="8"/>
        <v>115434.98</v>
      </c>
      <c r="D159" s="8">
        <f t="shared" si="8"/>
        <v>13283.519999999999</v>
      </c>
      <c r="E159" s="5">
        <f t="shared" si="9"/>
        <v>-88.492638886410347</v>
      </c>
      <c r="F159" s="16">
        <v>1174.48</v>
      </c>
      <c r="G159" s="8">
        <f>[1]Табл.2.2!D160</f>
        <v>13283.519999999999</v>
      </c>
      <c r="H159" s="5" t="s">
        <v>158</v>
      </c>
      <c r="I159" s="16">
        <v>114260.5</v>
      </c>
      <c r="J159" s="8">
        <f>[1]Табл.2.2!F160</f>
        <v>0</v>
      </c>
      <c r="K159" s="5">
        <f t="shared" si="11"/>
        <v>-100</v>
      </c>
    </row>
    <row r="160" spans="1:11" x14ac:dyDescent="0.25">
      <c r="A160" s="18">
        <v>5</v>
      </c>
      <c r="B160" s="28" t="s">
        <v>35</v>
      </c>
      <c r="C160" s="8">
        <f t="shared" si="8"/>
        <v>233626.43</v>
      </c>
      <c r="D160" s="8">
        <f t="shared" si="8"/>
        <v>334853.81</v>
      </c>
      <c r="E160" s="5">
        <f t="shared" si="9"/>
        <v>43.328736393395218</v>
      </c>
      <c r="F160" s="16">
        <v>167099.68</v>
      </c>
      <c r="G160" s="8">
        <f>[1]Табл.2.2!D161</f>
        <v>305232.27</v>
      </c>
      <c r="H160" s="5">
        <f t="shared" si="10"/>
        <v>82.664784277264943</v>
      </c>
      <c r="I160" s="16">
        <v>66526.75</v>
      </c>
      <c r="J160" s="8">
        <f>[1]Табл.2.2!F161</f>
        <v>29621.54</v>
      </c>
      <c r="K160" s="5">
        <f t="shared" si="11"/>
        <v>-55.474241564483457</v>
      </c>
    </row>
    <row r="161" spans="1:11" x14ac:dyDescent="0.25">
      <c r="A161" s="18">
        <v>6</v>
      </c>
      <c r="B161" s="28" t="s">
        <v>34</v>
      </c>
      <c r="C161" s="8">
        <f t="shared" si="8"/>
        <v>24820.480000000003</v>
      </c>
      <c r="D161" s="8">
        <f t="shared" si="8"/>
        <v>48734.67</v>
      </c>
      <c r="E161" s="5">
        <f t="shared" si="9"/>
        <v>96.348620171729124</v>
      </c>
      <c r="F161" s="16">
        <v>7155.1000000000013</v>
      </c>
      <c r="G161" s="8">
        <f>[1]Табл.2.2!D162</f>
        <v>17859.670000000002</v>
      </c>
      <c r="H161" s="5">
        <f t="shared" si="10"/>
        <v>149.60755265474975</v>
      </c>
      <c r="I161" s="16">
        <v>17665.38</v>
      </c>
      <c r="J161" s="8">
        <f>[1]Табл.2.2!F162</f>
        <v>30875</v>
      </c>
      <c r="K161" s="5">
        <f t="shared" si="11"/>
        <v>74.776879976541665</v>
      </c>
    </row>
    <row r="162" spans="1:11" x14ac:dyDescent="0.25">
      <c r="A162" s="15">
        <v>7</v>
      </c>
      <c r="B162" s="21" t="s">
        <v>33</v>
      </c>
      <c r="C162" s="8">
        <f t="shared" si="8"/>
        <v>129702.87</v>
      </c>
      <c r="D162" s="8">
        <f t="shared" si="8"/>
        <v>40507.919999999998</v>
      </c>
      <c r="E162" s="5">
        <f t="shared" si="9"/>
        <v>-68.768678750130974</v>
      </c>
      <c r="F162" s="13">
        <v>12905.369999999999</v>
      </c>
      <c r="G162" s="8">
        <f>[1]Табл.2.2!D163</f>
        <v>25367.919999999998</v>
      </c>
      <c r="H162" s="5">
        <f t="shared" si="10"/>
        <v>96.568715193752666</v>
      </c>
      <c r="I162" s="13">
        <v>116797.5</v>
      </c>
      <c r="J162" s="8">
        <f>[1]Табл.2.2!F163</f>
        <v>15140</v>
      </c>
      <c r="K162" s="5">
        <f t="shared" si="11"/>
        <v>-87.037393779832612</v>
      </c>
    </row>
    <row r="163" spans="1:11" x14ac:dyDescent="0.25">
      <c r="A163" s="10"/>
      <c r="B163" s="9"/>
      <c r="C163" s="8"/>
      <c r="D163" s="8"/>
      <c r="E163" s="5"/>
      <c r="F163" s="7"/>
      <c r="G163" s="8"/>
      <c r="H163" s="5"/>
      <c r="I163" s="7"/>
      <c r="J163" s="8"/>
      <c r="K163" s="5"/>
    </row>
    <row r="164" spans="1:11" ht="24.75" customHeight="1" x14ac:dyDescent="0.25">
      <c r="A164" s="33" t="s">
        <v>32</v>
      </c>
      <c r="B164" s="33"/>
      <c r="C164" s="4">
        <f t="shared" si="8"/>
        <v>5181055.8999999994</v>
      </c>
      <c r="D164" s="4">
        <f t="shared" si="8"/>
        <v>12203577.250000002</v>
      </c>
      <c r="E164" s="1">
        <f t="shared" si="9"/>
        <v>135.54228106282355</v>
      </c>
      <c r="F164" s="3">
        <v>4991274.6899999995</v>
      </c>
      <c r="G164" s="4">
        <f>[1]Табл.2.2!D165</f>
        <v>6845570.2000000011</v>
      </c>
      <c r="H164" s="1">
        <f t="shared" si="10"/>
        <v>37.150740545598012</v>
      </c>
      <c r="I164" s="3">
        <v>189781.21</v>
      </c>
      <c r="J164" s="4">
        <f>[1]Табл.2.2!F165</f>
        <v>5358007.0500000007</v>
      </c>
      <c r="K164" s="5" t="s">
        <v>158</v>
      </c>
    </row>
    <row r="165" spans="1:11" x14ac:dyDescent="0.25">
      <c r="A165" s="37" t="s">
        <v>18</v>
      </c>
      <c r="B165" s="37"/>
      <c r="C165" s="8"/>
      <c r="D165" s="8"/>
      <c r="E165" s="5"/>
      <c r="F165" s="16"/>
      <c r="G165" s="8"/>
      <c r="H165" s="5"/>
      <c r="I165" s="16"/>
      <c r="J165" s="8"/>
      <c r="K165" s="5"/>
    </row>
    <row r="166" spans="1:11" x14ac:dyDescent="0.25">
      <c r="A166" s="38" t="s">
        <v>31</v>
      </c>
      <c r="B166" s="38"/>
      <c r="C166" s="8">
        <f t="shared" si="8"/>
        <v>4360715.0499999989</v>
      </c>
      <c r="D166" s="8">
        <f t="shared" si="8"/>
        <v>11220279.32</v>
      </c>
      <c r="E166" s="5">
        <f t="shared" si="9"/>
        <v>157.30365757331481</v>
      </c>
      <c r="F166" s="16">
        <v>4176499.8299999991</v>
      </c>
      <c r="G166" s="8">
        <f>[1]Табл.2.2!D167</f>
        <v>5868222.2700000005</v>
      </c>
      <c r="H166" s="5">
        <f t="shared" si="10"/>
        <v>40.505746650539237</v>
      </c>
      <c r="I166" s="16">
        <v>184215.22</v>
      </c>
      <c r="J166" s="8">
        <f>[1]Табл.2.2!F167</f>
        <v>5352057.0500000007</v>
      </c>
      <c r="K166" s="5" t="s">
        <v>158</v>
      </c>
    </row>
    <row r="167" spans="1:11" x14ac:dyDescent="0.25">
      <c r="A167" s="38" t="s">
        <v>16</v>
      </c>
      <c r="B167" s="38"/>
      <c r="C167" s="8">
        <f t="shared" si="8"/>
        <v>820340.85</v>
      </c>
      <c r="D167" s="8">
        <f t="shared" si="8"/>
        <v>983297.93000000017</v>
      </c>
      <c r="E167" s="5">
        <f t="shared" si="9"/>
        <v>19.864557518987411</v>
      </c>
      <c r="F167" s="16">
        <v>814774.86</v>
      </c>
      <c r="G167" s="8">
        <f>[1]Табл.2.2!D168</f>
        <v>977347.93000000017</v>
      </c>
      <c r="H167" s="5">
        <f t="shared" si="10"/>
        <v>19.953127910696722</v>
      </c>
      <c r="I167" s="16">
        <v>5565.99</v>
      </c>
      <c r="J167" s="8">
        <f>[1]Табл.2.2!F168</f>
        <v>5950</v>
      </c>
      <c r="K167" s="5">
        <f t="shared" si="11"/>
        <v>6.899221881462239</v>
      </c>
    </row>
    <row r="168" spans="1:11" x14ac:dyDescent="0.25">
      <c r="A168" s="37" t="s">
        <v>15</v>
      </c>
      <c r="B168" s="37"/>
      <c r="C168" s="8"/>
      <c r="D168" s="8"/>
      <c r="E168" s="5"/>
      <c r="F168" s="16"/>
      <c r="G168" s="8"/>
      <c r="H168" s="5"/>
      <c r="I168" s="16"/>
      <c r="J168" s="8"/>
      <c r="K168" s="5"/>
    </row>
    <row r="169" spans="1:11" x14ac:dyDescent="0.25">
      <c r="A169" s="18">
        <v>1</v>
      </c>
      <c r="B169" s="20" t="s">
        <v>30</v>
      </c>
      <c r="C169" s="8">
        <f t="shared" si="8"/>
        <v>21912.12</v>
      </c>
      <c r="D169" s="8">
        <f t="shared" si="8"/>
        <v>45564.04</v>
      </c>
      <c r="E169" s="5">
        <f t="shared" si="9"/>
        <v>107.93989810205494</v>
      </c>
      <c r="F169" s="16">
        <v>21912.12</v>
      </c>
      <c r="G169" s="8">
        <f>[1]Табл.2.2!D170</f>
        <v>45564.04</v>
      </c>
      <c r="H169" s="5">
        <f t="shared" si="10"/>
        <v>107.93989810205494</v>
      </c>
      <c r="I169" s="16">
        <v>0</v>
      </c>
      <c r="J169" s="8">
        <f>[1]Табл.2.2!F170</f>
        <v>0</v>
      </c>
      <c r="K169" s="5">
        <v>0</v>
      </c>
    </row>
    <row r="170" spans="1:11" x14ac:dyDescent="0.25">
      <c r="A170" s="18">
        <v>2</v>
      </c>
      <c r="B170" s="20" t="s">
        <v>29</v>
      </c>
      <c r="C170" s="8">
        <f t="shared" si="8"/>
        <v>9412.93</v>
      </c>
      <c r="D170" s="8">
        <f t="shared" si="8"/>
        <v>25695.3</v>
      </c>
      <c r="E170" s="5">
        <f t="shared" si="9"/>
        <v>172.97876431674302</v>
      </c>
      <c r="F170" s="16">
        <v>9412.93</v>
      </c>
      <c r="G170" s="8">
        <f>[1]Табл.2.2!D171</f>
        <v>25695.3</v>
      </c>
      <c r="H170" s="5">
        <f t="shared" si="10"/>
        <v>172.97876431674302</v>
      </c>
      <c r="I170" s="16">
        <v>0</v>
      </c>
      <c r="J170" s="8">
        <f>[1]Табл.2.2!F171</f>
        <v>0</v>
      </c>
      <c r="K170" s="5">
        <v>0</v>
      </c>
    </row>
    <row r="171" spans="1:11" x14ac:dyDescent="0.25">
      <c r="A171" s="18">
        <v>3</v>
      </c>
      <c r="B171" s="20" t="s">
        <v>28</v>
      </c>
      <c r="C171" s="8">
        <f t="shared" si="8"/>
        <v>35892.14</v>
      </c>
      <c r="D171" s="8">
        <f t="shared" si="8"/>
        <v>169652.58000000002</v>
      </c>
      <c r="E171" s="5">
        <f t="shared" si="9"/>
        <v>372.67334853814793</v>
      </c>
      <c r="F171" s="16">
        <v>35892.14</v>
      </c>
      <c r="G171" s="8">
        <f>[1]Табл.2.2!D172</f>
        <v>169652.58000000002</v>
      </c>
      <c r="H171" s="5">
        <f t="shared" si="10"/>
        <v>372.67334853814793</v>
      </c>
      <c r="I171" s="16">
        <v>0</v>
      </c>
      <c r="J171" s="8">
        <f>[1]Табл.2.2!F172</f>
        <v>0</v>
      </c>
      <c r="K171" s="5">
        <v>0</v>
      </c>
    </row>
    <row r="172" spans="1:11" ht="22.5" x14ac:dyDescent="0.25">
      <c r="A172" s="18">
        <v>4</v>
      </c>
      <c r="B172" s="20" t="s">
        <v>27</v>
      </c>
      <c r="C172" s="8">
        <f t="shared" si="8"/>
        <v>217892.74000000002</v>
      </c>
      <c r="D172" s="8">
        <f t="shared" si="8"/>
        <v>119363.06</v>
      </c>
      <c r="E172" s="5">
        <f t="shared" si="9"/>
        <v>-45.219349667180289</v>
      </c>
      <c r="F172" s="16">
        <v>215109.28000000003</v>
      </c>
      <c r="G172" s="8">
        <f>[1]Табл.2.2!D173</f>
        <v>119363.06</v>
      </c>
      <c r="H172" s="5">
        <f t="shared" si="10"/>
        <v>-44.510501824932902</v>
      </c>
      <c r="I172" s="16">
        <v>2783.46</v>
      </c>
      <c r="J172" s="8">
        <f>[1]Табл.2.2!F173</f>
        <v>0</v>
      </c>
      <c r="K172" s="5">
        <f t="shared" si="11"/>
        <v>-100</v>
      </c>
    </row>
    <row r="173" spans="1:11" ht="22.5" x14ac:dyDescent="0.25">
      <c r="A173" s="18">
        <v>5</v>
      </c>
      <c r="B173" s="20" t="s">
        <v>26</v>
      </c>
      <c r="C173" s="8">
        <f t="shared" si="8"/>
        <v>3955.36</v>
      </c>
      <c r="D173" s="8">
        <f t="shared" si="8"/>
        <v>9494.64</v>
      </c>
      <c r="E173" s="5">
        <f t="shared" si="9"/>
        <v>140.04490109623396</v>
      </c>
      <c r="F173" s="16">
        <v>3955.36</v>
      </c>
      <c r="G173" s="8">
        <f>[1]Табл.2.2!D174</f>
        <v>9494.64</v>
      </c>
      <c r="H173" s="5">
        <f t="shared" si="10"/>
        <v>140.04490109623396</v>
      </c>
      <c r="I173" s="16">
        <v>0</v>
      </c>
      <c r="J173" s="8">
        <f>[1]Табл.2.2!F174</f>
        <v>0</v>
      </c>
      <c r="K173" s="5">
        <v>0</v>
      </c>
    </row>
    <row r="174" spans="1:11" x14ac:dyDescent="0.25">
      <c r="A174" s="18">
        <v>6</v>
      </c>
      <c r="B174" s="20" t="s">
        <v>25</v>
      </c>
      <c r="C174" s="8">
        <f t="shared" si="8"/>
        <v>202879.51</v>
      </c>
      <c r="D174" s="8">
        <f t="shared" si="8"/>
        <v>6530.4400000000005</v>
      </c>
      <c r="E174" s="5">
        <f t="shared" si="9"/>
        <v>-96.781123929173532</v>
      </c>
      <c r="F174" s="16">
        <v>202879.51</v>
      </c>
      <c r="G174" s="8">
        <f>[1]Табл.2.2!D175</f>
        <v>6530.4400000000005</v>
      </c>
      <c r="H174" s="5">
        <f t="shared" si="10"/>
        <v>-96.781123929173532</v>
      </c>
      <c r="I174" s="16">
        <v>0</v>
      </c>
      <c r="J174" s="8">
        <f>[1]Табл.2.2!F175</f>
        <v>0</v>
      </c>
      <c r="K174" s="5">
        <v>0</v>
      </c>
    </row>
    <row r="175" spans="1:11" x14ac:dyDescent="0.25">
      <c r="A175" s="18">
        <v>7</v>
      </c>
      <c r="B175" s="20" t="s">
        <v>24</v>
      </c>
      <c r="C175" s="8">
        <f t="shared" si="8"/>
        <v>9665.01</v>
      </c>
      <c r="D175" s="8">
        <f t="shared" si="8"/>
        <v>50862.400000000001</v>
      </c>
      <c r="E175" s="5">
        <f t="shared" si="9"/>
        <v>426.25294748789702</v>
      </c>
      <c r="F175" s="16">
        <v>9665.01</v>
      </c>
      <c r="G175" s="8">
        <f>[1]Табл.2.2!D176</f>
        <v>47262.400000000001</v>
      </c>
      <c r="H175" s="5">
        <f t="shared" si="10"/>
        <v>389.00518468165063</v>
      </c>
      <c r="I175" s="16">
        <v>0</v>
      </c>
      <c r="J175" s="8">
        <f>[1]Табл.2.2!F176</f>
        <v>3600</v>
      </c>
      <c r="K175" s="5">
        <v>0</v>
      </c>
    </row>
    <row r="176" spans="1:11" x14ac:dyDescent="0.25">
      <c r="A176" s="18">
        <v>8</v>
      </c>
      <c r="B176" s="20" t="s">
        <v>23</v>
      </c>
      <c r="C176" s="8">
        <f t="shared" si="8"/>
        <v>32391.96</v>
      </c>
      <c r="D176" s="8">
        <f t="shared" si="8"/>
        <v>105954.06</v>
      </c>
      <c r="E176" s="5">
        <f t="shared" si="9"/>
        <v>227.09987293143115</v>
      </c>
      <c r="F176" s="16">
        <v>32391.96</v>
      </c>
      <c r="G176" s="8">
        <f>[1]Табл.2.2!D177</f>
        <v>104204.06</v>
      </c>
      <c r="H176" s="5">
        <f t="shared" si="10"/>
        <v>221.6972977244971</v>
      </c>
      <c r="I176" s="16">
        <v>0</v>
      </c>
      <c r="J176" s="8">
        <f>[1]Табл.2.2!F177</f>
        <v>1750</v>
      </c>
      <c r="K176" s="5">
        <v>0</v>
      </c>
    </row>
    <row r="177" spans="1:11" x14ac:dyDescent="0.25">
      <c r="A177" s="18">
        <v>9</v>
      </c>
      <c r="B177" s="20" t="s">
        <v>22</v>
      </c>
      <c r="C177" s="8">
        <f t="shared" si="8"/>
        <v>13498.380000000001</v>
      </c>
      <c r="D177" s="8">
        <f t="shared" si="8"/>
        <v>60895.919999999991</v>
      </c>
      <c r="E177" s="5">
        <f t="shared" si="9"/>
        <v>351.13502509189976</v>
      </c>
      <c r="F177" s="16">
        <v>11015.85</v>
      </c>
      <c r="G177" s="8">
        <f>[1]Табл.2.2!D178</f>
        <v>60895.919999999991</v>
      </c>
      <c r="H177" s="5">
        <f t="shared" si="10"/>
        <v>452.80273424202392</v>
      </c>
      <c r="I177" s="16">
        <v>2482.5300000000002</v>
      </c>
      <c r="J177" s="8">
        <f>[1]Табл.2.2!F178</f>
        <v>0</v>
      </c>
      <c r="K177" s="5">
        <f t="shared" si="11"/>
        <v>-100</v>
      </c>
    </row>
    <row r="178" spans="1:11" x14ac:dyDescent="0.25">
      <c r="A178" s="18">
        <v>10</v>
      </c>
      <c r="B178" s="20" t="s">
        <v>21</v>
      </c>
      <c r="C178" s="8">
        <f t="shared" si="8"/>
        <v>26357.809999999998</v>
      </c>
      <c r="D178" s="8">
        <f t="shared" si="8"/>
        <v>52198.89</v>
      </c>
      <c r="E178" s="5">
        <f t="shared" si="9"/>
        <v>98.039556397136209</v>
      </c>
      <c r="F178" s="16">
        <v>26357.809999999998</v>
      </c>
      <c r="G178" s="8">
        <f>[1]Табл.2.2!D179</f>
        <v>52198.89</v>
      </c>
      <c r="H178" s="5">
        <f t="shared" si="10"/>
        <v>98.039556397136209</v>
      </c>
      <c r="I178" s="16">
        <v>0</v>
      </c>
      <c r="J178" s="8">
        <f>[1]Табл.2.2!F179</f>
        <v>0</v>
      </c>
      <c r="K178" s="5">
        <v>0</v>
      </c>
    </row>
    <row r="179" spans="1:11" x14ac:dyDescent="0.25">
      <c r="A179" s="15">
        <v>11</v>
      </c>
      <c r="B179" s="19" t="s">
        <v>20</v>
      </c>
      <c r="C179" s="8">
        <f t="shared" si="8"/>
        <v>246482.89</v>
      </c>
      <c r="D179" s="8">
        <f t="shared" si="8"/>
        <v>337086.60000000003</v>
      </c>
      <c r="E179" s="5">
        <f t="shared" si="9"/>
        <v>36.758620446230566</v>
      </c>
      <c r="F179" s="13">
        <v>246182.89</v>
      </c>
      <c r="G179" s="8">
        <f>[1]Табл.2.2!D180</f>
        <v>336486.60000000003</v>
      </c>
      <c r="H179" s="5">
        <f t="shared" si="10"/>
        <v>36.681554108004832</v>
      </c>
      <c r="I179" s="13">
        <v>300</v>
      </c>
      <c r="J179" s="8">
        <f>[1]Табл.2.2!F180</f>
        <v>600</v>
      </c>
      <c r="K179" s="5">
        <f t="shared" si="11"/>
        <v>100</v>
      </c>
    </row>
    <row r="180" spans="1:11" x14ac:dyDescent="0.25">
      <c r="A180" s="10"/>
      <c r="B180" s="9"/>
      <c r="C180" s="8"/>
      <c r="D180" s="8"/>
      <c r="E180" s="5"/>
      <c r="F180" s="7"/>
      <c r="G180" s="8"/>
      <c r="H180" s="5"/>
      <c r="I180" s="7"/>
      <c r="J180" s="8"/>
      <c r="K180" s="5"/>
    </row>
    <row r="181" spans="1:11" ht="22.5" customHeight="1" x14ac:dyDescent="0.25">
      <c r="A181" s="33" t="s">
        <v>19</v>
      </c>
      <c r="B181" s="33"/>
      <c r="C181" s="4">
        <f t="shared" si="8"/>
        <v>4515732.9200000009</v>
      </c>
      <c r="D181" s="4">
        <f t="shared" si="8"/>
        <v>6845837.0499999998</v>
      </c>
      <c r="E181" s="1">
        <f t="shared" si="9"/>
        <v>51.599688716754287</v>
      </c>
      <c r="F181" s="3">
        <v>3667156.0600000005</v>
      </c>
      <c r="G181" s="4">
        <f>[1]Табл.2.2!D182</f>
        <v>5329962.3</v>
      </c>
      <c r="H181" s="1">
        <f t="shared" si="10"/>
        <v>45.343209091570515</v>
      </c>
      <c r="I181" s="3">
        <v>848576.86</v>
      </c>
      <c r="J181" s="4">
        <f>[1]Табл.2.2!F182</f>
        <v>1515874.7499999998</v>
      </c>
      <c r="K181" s="1">
        <f t="shared" si="11"/>
        <v>78.637295153205088</v>
      </c>
    </row>
    <row r="182" spans="1:11" x14ac:dyDescent="0.25">
      <c r="A182" s="37" t="s">
        <v>18</v>
      </c>
      <c r="B182" s="37"/>
      <c r="C182" s="8"/>
      <c r="D182" s="8"/>
      <c r="E182" s="5"/>
      <c r="F182" s="16"/>
      <c r="G182" s="8"/>
      <c r="H182" s="5"/>
      <c r="I182" s="16"/>
      <c r="J182" s="8"/>
      <c r="K182" s="5"/>
    </row>
    <row r="183" spans="1:11" x14ac:dyDescent="0.25">
      <c r="A183" s="38" t="s">
        <v>17</v>
      </c>
      <c r="B183" s="38"/>
      <c r="C183" s="8">
        <f t="shared" si="8"/>
        <v>4222515.9100000011</v>
      </c>
      <c r="D183" s="8">
        <f t="shared" si="8"/>
        <v>5964567.7800000003</v>
      </c>
      <c r="E183" s="5">
        <f t="shared" si="9"/>
        <v>41.256253549557357</v>
      </c>
      <c r="F183" s="16">
        <v>3384989.0500000007</v>
      </c>
      <c r="G183" s="8">
        <f>[1]Табл.2.2!D184</f>
        <v>4582134.49</v>
      </c>
      <c r="H183" s="5">
        <f t="shared" si="10"/>
        <v>35.366301701921287</v>
      </c>
      <c r="I183" s="16">
        <v>837526.86</v>
      </c>
      <c r="J183" s="8">
        <f>[1]Табл.2.2!F184</f>
        <v>1382433.2899999998</v>
      </c>
      <c r="K183" s="5">
        <f t="shared" si="11"/>
        <v>65.061367703478766</v>
      </c>
    </row>
    <row r="184" spans="1:11" x14ac:dyDescent="0.25">
      <c r="A184" s="38" t="s">
        <v>16</v>
      </c>
      <c r="B184" s="38"/>
      <c r="C184" s="8">
        <f t="shared" si="8"/>
        <v>293217.01</v>
      </c>
      <c r="D184" s="8">
        <f t="shared" si="8"/>
        <v>881269.26999999979</v>
      </c>
      <c r="E184" s="5">
        <f t="shared" si="9"/>
        <v>200.551891583643</v>
      </c>
      <c r="F184" s="16">
        <v>282167.01</v>
      </c>
      <c r="G184" s="8">
        <f>[1]Табл.2.2!D185</f>
        <v>747827.80999999982</v>
      </c>
      <c r="H184" s="5">
        <f t="shared" si="10"/>
        <v>165.03020675592086</v>
      </c>
      <c r="I184" s="16">
        <v>11050</v>
      </c>
      <c r="J184" s="8">
        <f>[1]Табл.2.2!F185</f>
        <v>133441.46000000002</v>
      </c>
      <c r="K184" s="5" t="s">
        <v>158</v>
      </c>
    </row>
    <row r="185" spans="1:11" x14ac:dyDescent="0.25">
      <c r="A185" s="37" t="s">
        <v>15</v>
      </c>
      <c r="B185" s="37"/>
      <c r="C185" s="8"/>
      <c r="D185" s="8"/>
      <c r="E185" s="5"/>
      <c r="F185" s="16"/>
      <c r="G185" s="8"/>
      <c r="H185" s="5"/>
      <c r="I185" s="16"/>
      <c r="J185" s="8"/>
      <c r="K185" s="5"/>
    </row>
    <row r="186" spans="1:11" x14ac:dyDescent="0.25">
      <c r="A186" s="18">
        <v>1</v>
      </c>
      <c r="B186" s="17" t="s">
        <v>14</v>
      </c>
      <c r="C186" s="8">
        <f t="shared" si="8"/>
        <v>2154.0499999999997</v>
      </c>
      <c r="D186" s="8">
        <f t="shared" si="8"/>
        <v>37904.85</v>
      </c>
      <c r="E186" s="5" t="s">
        <v>158</v>
      </c>
      <c r="F186" s="16">
        <v>2154.0499999999997</v>
      </c>
      <c r="G186" s="8">
        <f>[1]Табл.2.2!D187</f>
        <v>33264.35</v>
      </c>
      <c r="H186" s="5" t="s">
        <v>158</v>
      </c>
      <c r="I186" s="16">
        <v>0</v>
      </c>
      <c r="J186" s="8">
        <f>[1]Табл.2.2!F187</f>
        <v>4640.5</v>
      </c>
      <c r="K186" s="5">
        <v>0</v>
      </c>
    </row>
    <row r="187" spans="1:11" x14ac:dyDescent="0.25">
      <c r="A187" s="18">
        <v>2</v>
      </c>
      <c r="B187" s="17" t="s">
        <v>13</v>
      </c>
      <c r="C187" s="8">
        <f t="shared" si="8"/>
        <v>2319.8000000000002</v>
      </c>
      <c r="D187" s="8">
        <f t="shared" si="8"/>
        <v>30539.82</v>
      </c>
      <c r="E187" s="5" t="s">
        <v>158</v>
      </c>
      <c r="F187" s="16">
        <v>2319.8000000000002</v>
      </c>
      <c r="G187" s="8">
        <f>[1]Табл.2.2!D188</f>
        <v>12485.92</v>
      </c>
      <c r="H187" s="5">
        <f t="shared" si="10"/>
        <v>438.23260625916021</v>
      </c>
      <c r="I187" s="16">
        <v>0</v>
      </c>
      <c r="J187" s="8">
        <f>[1]Табл.2.2!F188</f>
        <v>18053.900000000001</v>
      </c>
      <c r="K187" s="5">
        <v>0</v>
      </c>
    </row>
    <row r="188" spans="1:11" x14ac:dyDescent="0.25">
      <c r="A188" s="18">
        <v>3</v>
      </c>
      <c r="B188" s="17" t="s">
        <v>12</v>
      </c>
      <c r="C188" s="8">
        <f t="shared" si="8"/>
        <v>87379.64</v>
      </c>
      <c r="D188" s="8">
        <f t="shared" si="8"/>
        <v>16636.75</v>
      </c>
      <c r="E188" s="5">
        <f t="shared" si="9"/>
        <v>-80.960381617502662</v>
      </c>
      <c r="F188" s="16">
        <v>87379.64</v>
      </c>
      <c r="G188" s="8">
        <f>[1]Табл.2.2!D189</f>
        <v>16636.75</v>
      </c>
      <c r="H188" s="5">
        <f t="shared" si="10"/>
        <v>-80.960381617502662</v>
      </c>
      <c r="I188" s="16">
        <v>0</v>
      </c>
      <c r="J188" s="8">
        <f>[1]Табл.2.2!F189</f>
        <v>0</v>
      </c>
      <c r="K188" s="5">
        <v>0</v>
      </c>
    </row>
    <row r="189" spans="1:11" x14ac:dyDescent="0.25">
      <c r="A189" s="18">
        <v>4</v>
      </c>
      <c r="B189" s="17" t="s">
        <v>11</v>
      </c>
      <c r="C189" s="8">
        <f t="shared" si="8"/>
        <v>3750.65</v>
      </c>
      <c r="D189" s="8">
        <f t="shared" si="8"/>
        <v>9115.18</v>
      </c>
      <c r="E189" s="5">
        <f t="shared" si="9"/>
        <v>143.02934158079265</v>
      </c>
      <c r="F189" s="16">
        <v>3750.65</v>
      </c>
      <c r="G189" s="8">
        <f>[1]Табл.2.2!D190</f>
        <v>4672.5</v>
      </c>
      <c r="H189" s="5">
        <f t="shared" si="10"/>
        <v>24.578406409555669</v>
      </c>
      <c r="I189" s="16">
        <v>0</v>
      </c>
      <c r="J189" s="8">
        <f>[1]Табл.2.2!F190</f>
        <v>4442.68</v>
      </c>
      <c r="K189" s="5">
        <v>0</v>
      </c>
    </row>
    <row r="190" spans="1:11" x14ac:dyDescent="0.25">
      <c r="A190" s="18">
        <v>5</v>
      </c>
      <c r="B190" s="17" t="s">
        <v>10</v>
      </c>
      <c r="C190" s="8">
        <f t="shared" si="8"/>
        <v>4221.43</v>
      </c>
      <c r="D190" s="8">
        <f t="shared" si="8"/>
        <v>27035.200000000001</v>
      </c>
      <c r="E190" s="5" t="s">
        <v>158</v>
      </c>
      <c r="F190" s="16">
        <v>4221.43</v>
      </c>
      <c r="G190" s="8">
        <f>[1]Табл.2.2!D191</f>
        <v>25397.89</v>
      </c>
      <c r="H190" s="5" t="s">
        <v>158</v>
      </c>
      <c r="I190" s="16">
        <v>0</v>
      </c>
      <c r="J190" s="8">
        <f>[1]Табл.2.2!F191</f>
        <v>1637.31</v>
      </c>
      <c r="K190" s="5">
        <v>0</v>
      </c>
    </row>
    <row r="191" spans="1:11" x14ac:dyDescent="0.25">
      <c r="A191" s="18">
        <v>6</v>
      </c>
      <c r="B191" s="17" t="s">
        <v>9</v>
      </c>
      <c r="C191" s="8">
        <f t="shared" si="8"/>
        <v>21508.550000000003</v>
      </c>
      <c r="D191" s="8">
        <f t="shared" si="8"/>
        <v>51363.409999999996</v>
      </c>
      <c r="E191" s="5">
        <f t="shared" si="9"/>
        <v>138.80461490895476</v>
      </c>
      <c r="F191" s="16">
        <v>21508.550000000003</v>
      </c>
      <c r="G191" s="8">
        <f>[1]Табл.2.2!D192</f>
        <v>37769.78</v>
      </c>
      <c r="H191" s="5">
        <f t="shared" si="10"/>
        <v>75.603562304292893</v>
      </c>
      <c r="I191" s="16">
        <v>0</v>
      </c>
      <c r="J191" s="8">
        <f>[1]Табл.2.2!F192</f>
        <v>13593.63</v>
      </c>
      <c r="K191" s="5">
        <v>0</v>
      </c>
    </row>
    <row r="192" spans="1:11" x14ac:dyDescent="0.25">
      <c r="A192" s="18">
        <v>7</v>
      </c>
      <c r="B192" s="17" t="s">
        <v>8</v>
      </c>
      <c r="C192" s="8">
        <f t="shared" si="8"/>
        <v>1756.3700000000001</v>
      </c>
      <c r="D192" s="8">
        <f t="shared" si="8"/>
        <v>13182.12</v>
      </c>
      <c r="E192" s="5" t="s">
        <v>158</v>
      </c>
      <c r="F192" s="16">
        <v>1756.3700000000001</v>
      </c>
      <c r="G192" s="8">
        <f>[1]Табл.2.2!D193</f>
        <v>11869.460000000001</v>
      </c>
      <c r="H192" s="5" t="s">
        <v>158</v>
      </c>
      <c r="I192" s="16">
        <v>0</v>
      </c>
      <c r="J192" s="8">
        <f>[1]Табл.2.2!F193</f>
        <v>1312.66</v>
      </c>
      <c r="K192" s="5">
        <v>0</v>
      </c>
    </row>
    <row r="193" spans="1:11" x14ac:dyDescent="0.25">
      <c r="A193" s="18">
        <v>8</v>
      </c>
      <c r="B193" s="17" t="s">
        <v>7</v>
      </c>
      <c r="C193" s="8">
        <f t="shared" si="8"/>
        <v>1935.25</v>
      </c>
      <c r="D193" s="8">
        <f t="shared" si="8"/>
        <v>36964.899999999994</v>
      </c>
      <c r="E193" s="5" t="s">
        <v>158</v>
      </c>
      <c r="F193" s="16">
        <v>1935.25</v>
      </c>
      <c r="G193" s="8">
        <f>[1]Табл.2.2!D194</f>
        <v>17885.439999999999</v>
      </c>
      <c r="H193" s="5" t="s">
        <v>158</v>
      </c>
      <c r="I193" s="16">
        <v>0</v>
      </c>
      <c r="J193" s="8">
        <f>[1]Табл.2.2!F194</f>
        <v>19079.46</v>
      </c>
      <c r="K193" s="5">
        <v>0</v>
      </c>
    </row>
    <row r="194" spans="1:11" x14ac:dyDescent="0.25">
      <c r="A194" s="18">
        <v>9</v>
      </c>
      <c r="B194" s="17" t="s">
        <v>6</v>
      </c>
      <c r="C194" s="8">
        <f t="shared" si="8"/>
        <v>20238.38</v>
      </c>
      <c r="D194" s="8">
        <f t="shared" si="8"/>
        <v>67995.839999999997</v>
      </c>
      <c r="E194" s="5">
        <f t="shared" si="9"/>
        <v>235.97471734397709</v>
      </c>
      <c r="F194" s="16">
        <v>20238.38</v>
      </c>
      <c r="G194" s="8">
        <f>[1]Табл.2.2!D195</f>
        <v>58851.7</v>
      </c>
      <c r="H194" s="5">
        <f t="shared" si="10"/>
        <v>190.79254367197376</v>
      </c>
      <c r="I194" s="16">
        <v>0</v>
      </c>
      <c r="J194" s="8">
        <f>[1]Табл.2.2!F195</f>
        <v>9144.14</v>
      </c>
      <c r="K194" s="5">
        <v>0</v>
      </c>
    </row>
    <row r="195" spans="1:11" x14ac:dyDescent="0.25">
      <c r="A195" s="18">
        <v>10</v>
      </c>
      <c r="B195" s="17" t="s">
        <v>5</v>
      </c>
      <c r="C195" s="8">
        <f t="shared" si="8"/>
        <v>13233.05</v>
      </c>
      <c r="D195" s="8">
        <f t="shared" si="8"/>
        <v>59979.67</v>
      </c>
      <c r="E195" s="5">
        <f t="shared" si="9"/>
        <v>353.25658106029982</v>
      </c>
      <c r="F195" s="16">
        <v>13233.05</v>
      </c>
      <c r="G195" s="8">
        <f>[1]Табл.2.2!D196</f>
        <v>47758.759999999995</v>
      </c>
      <c r="H195" s="5">
        <f t="shared" si="10"/>
        <v>260.90515791899827</v>
      </c>
      <c r="I195" s="16">
        <v>0</v>
      </c>
      <c r="J195" s="8">
        <f>[1]Табл.2.2!F196</f>
        <v>12220.91</v>
      </c>
      <c r="K195" s="5">
        <v>0</v>
      </c>
    </row>
    <row r="196" spans="1:11" x14ac:dyDescent="0.25">
      <c r="A196" s="18">
        <v>11</v>
      </c>
      <c r="B196" s="17" t="s">
        <v>4</v>
      </c>
      <c r="C196" s="8">
        <f t="shared" si="8"/>
        <v>546.09999999999991</v>
      </c>
      <c r="D196" s="8">
        <f t="shared" si="8"/>
        <v>13202.920000000002</v>
      </c>
      <c r="E196" s="5" t="s">
        <v>158</v>
      </c>
      <c r="F196" s="16">
        <v>546.09999999999991</v>
      </c>
      <c r="G196" s="8">
        <f>[1]Табл.2.2!D197</f>
        <v>11902.980000000001</v>
      </c>
      <c r="H196" s="5" t="s">
        <v>158</v>
      </c>
      <c r="I196" s="16">
        <v>0</v>
      </c>
      <c r="J196" s="8">
        <f>[1]Табл.2.2!F197</f>
        <v>1299.94</v>
      </c>
      <c r="K196" s="5">
        <v>0</v>
      </c>
    </row>
    <row r="197" spans="1:11" x14ac:dyDescent="0.25">
      <c r="A197" s="15">
        <v>12</v>
      </c>
      <c r="B197" s="14" t="s">
        <v>3</v>
      </c>
      <c r="C197" s="8">
        <f t="shared" si="8"/>
        <v>134173.74</v>
      </c>
      <c r="D197" s="8">
        <f t="shared" si="8"/>
        <v>517348.60999999993</v>
      </c>
      <c r="E197" s="5">
        <f t="shared" si="9"/>
        <v>285.58112041894333</v>
      </c>
      <c r="F197" s="13">
        <v>123123.73999999999</v>
      </c>
      <c r="G197" s="8">
        <f>[1]Табл.2.2!D198</f>
        <v>469332.27999999991</v>
      </c>
      <c r="H197" s="5">
        <f t="shared" si="10"/>
        <v>281.18747854800381</v>
      </c>
      <c r="I197" s="13">
        <v>11050</v>
      </c>
      <c r="J197" s="8">
        <f>[1]Табл.2.2!F198</f>
        <v>48016.33</v>
      </c>
      <c r="K197" s="5">
        <f t="shared" si="11"/>
        <v>334.53692307692313</v>
      </c>
    </row>
    <row r="198" spans="1:11" x14ac:dyDescent="0.25">
      <c r="A198" s="10"/>
      <c r="B198" s="9"/>
      <c r="C198" s="8"/>
      <c r="D198" s="8"/>
      <c r="E198" s="5"/>
      <c r="F198" s="7"/>
      <c r="G198" s="8"/>
      <c r="H198" s="5"/>
      <c r="I198" s="7"/>
      <c r="J198" s="8"/>
      <c r="K198" s="5"/>
    </row>
    <row r="199" spans="1:11" x14ac:dyDescent="0.25">
      <c r="A199" s="32" t="s">
        <v>2</v>
      </c>
      <c r="B199" s="32"/>
      <c r="C199" s="4">
        <f t="shared" si="8"/>
        <v>41415606.18</v>
      </c>
      <c r="D199" s="4">
        <f t="shared" si="8"/>
        <v>49206996.480000004</v>
      </c>
      <c r="E199" s="1">
        <f t="shared" si="9"/>
        <v>18.812691684717024</v>
      </c>
      <c r="F199" s="12">
        <v>35749607.460000001</v>
      </c>
      <c r="G199" s="4">
        <f>[1]Табл.2.2!D200</f>
        <v>40787804.859999999</v>
      </c>
      <c r="H199" s="1">
        <f t="shared" si="10"/>
        <v>14.093014603411262</v>
      </c>
      <c r="I199" s="12">
        <v>5665998.7199999988</v>
      </c>
      <c r="J199" s="4">
        <f>[1]Табл.2.2!F200</f>
        <v>8419191.620000001</v>
      </c>
      <c r="K199" s="1">
        <f t="shared" si="11"/>
        <v>48.591484680038945</v>
      </c>
    </row>
    <row r="200" spans="1:11" x14ac:dyDescent="0.25">
      <c r="A200" s="30"/>
      <c r="B200" s="31"/>
      <c r="C200" s="8"/>
      <c r="D200" s="8"/>
      <c r="E200" s="5"/>
      <c r="F200" s="7"/>
      <c r="G200" s="6"/>
      <c r="H200" s="5"/>
      <c r="I200" s="7"/>
      <c r="J200" s="6"/>
      <c r="K200" s="5"/>
    </row>
    <row r="201" spans="1:11" x14ac:dyDescent="0.25">
      <c r="A201" s="32" t="s">
        <v>1</v>
      </c>
      <c r="B201" s="32"/>
      <c r="C201" s="4">
        <f t="shared" ref="C201:D203" si="12">SUM(F201,I201)</f>
        <v>412962741.52999943</v>
      </c>
      <c r="D201" s="4">
        <f t="shared" si="12"/>
        <v>502732576.33999997</v>
      </c>
      <c r="E201" s="1">
        <f t="shared" ref="E201:E203" si="13">D201/C201*100-100</f>
        <v>21.737998560695644</v>
      </c>
      <c r="F201" s="12">
        <v>401417224.46999943</v>
      </c>
      <c r="G201" s="11">
        <f>[1]Табл.2.2!D208</f>
        <v>466542557.16999996</v>
      </c>
      <c r="H201" s="1">
        <f t="shared" ref="H201:H203" si="14">G201/F201*100-100</f>
        <v>16.223851078136221</v>
      </c>
      <c r="I201" s="12">
        <v>11545517.060000001</v>
      </c>
      <c r="J201" s="11">
        <f>[1]Табл.2.2!F208</f>
        <v>36190019.169999994</v>
      </c>
      <c r="K201" s="1">
        <f t="shared" ref="K201:K203" si="15">J201/I201*100-100</f>
        <v>213.45516170412202</v>
      </c>
    </row>
    <row r="202" spans="1:11" x14ac:dyDescent="0.25">
      <c r="A202" s="10"/>
      <c r="B202" s="9"/>
      <c r="C202" s="8"/>
      <c r="D202" s="8"/>
      <c r="E202" s="5"/>
      <c r="F202" s="7"/>
      <c r="G202" s="6"/>
      <c r="H202" s="5"/>
      <c r="I202" s="7"/>
      <c r="J202" s="6"/>
      <c r="K202" s="5"/>
    </row>
    <row r="203" spans="1:11" ht="26.25" customHeight="1" x14ac:dyDescent="0.25">
      <c r="A203" s="33" t="s">
        <v>0</v>
      </c>
      <c r="B203" s="33"/>
      <c r="C203" s="4">
        <f t="shared" si="12"/>
        <v>503390288.73999953</v>
      </c>
      <c r="D203" s="4">
        <f t="shared" si="12"/>
        <v>639817889.25999987</v>
      </c>
      <c r="E203" s="1">
        <f t="shared" si="13"/>
        <v>27.101754557379849</v>
      </c>
      <c r="F203" s="3">
        <v>477747142.03999954</v>
      </c>
      <c r="G203" s="2">
        <f>SUM(G201:G202,G8,G21,G40,G55,G66,G78,G91,G105,G120,G137,G151,G164,G181,G199)</f>
        <v>579497442.83999991</v>
      </c>
      <c r="H203" s="1">
        <f t="shared" si="14"/>
        <v>21.297940237909629</v>
      </c>
      <c r="I203" s="2">
        <v>25643146.699999999</v>
      </c>
      <c r="J203" s="2">
        <f t="shared" ref="J203" si="16">SUM(J201:J202,J8,J21,J40,J55,J66,J78,J91,J105,J120,J137,J151,J164,J181,J199)</f>
        <v>60320446.419999987</v>
      </c>
      <c r="K203" s="1">
        <f t="shared" si="15"/>
        <v>135.23028248323357</v>
      </c>
    </row>
    <row r="205" spans="1:11" x14ac:dyDescent="0.25">
      <c r="B205" s="35" t="s">
        <v>155</v>
      </c>
      <c r="C205" s="35"/>
      <c r="D205" s="35"/>
      <c r="E205" s="35"/>
      <c r="F205" s="35"/>
      <c r="G205" s="35"/>
      <c r="H205" s="35"/>
      <c r="I205" s="35"/>
      <c r="J205" s="35"/>
      <c r="K205" s="35"/>
    </row>
    <row r="207" spans="1:11" ht="45" customHeight="1" x14ac:dyDescent="0.25">
      <c r="B207" s="36" t="s">
        <v>156</v>
      </c>
      <c r="C207" s="36"/>
      <c r="D207" s="36"/>
      <c r="E207" s="36"/>
      <c r="F207" s="36"/>
      <c r="G207" s="36"/>
      <c r="H207" s="36"/>
      <c r="I207" s="36"/>
      <c r="J207" s="36"/>
      <c r="K207" s="36"/>
    </row>
  </sheetData>
  <mergeCells count="79">
    <mergeCell ref="A200:B200"/>
    <mergeCell ref="A201:B201"/>
    <mergeCell ref="A203:B203"/>
    <mergeCell ref="A3:K3"/>
    <mergeCell ref="B205:K205"/>
    <mergeCell ref="B207:K207"/>
    <mergeCell ref="A181:B181"/>
    <mergeCell ref="A182:B182"/>
    <mergeCell ref="A183:B183"/>
    <mergeCell ref="A184:B184"/>
    <mergeCell ref="A185:B185"/>
    <mergeCell ref="A199:B199"/>
    <mergeCell ref="A155:B155"/>
    <mergeCell ref="A164:B164"/>
    <mergeCell ref="A165:B165"/>
    <mergeCell ref="A166:B166"/>
    <mergeCell ref="A167:B167"/>
    <mergeCell ref="A168:B168"/>
    <mergeCell ref="A140:B140"/>
    <mergeCell ref="A141:B141"/>
    <mergeCell ref="A151:B151"/>
    <mergeCell ref="A152:B152"/>
    <mergeCell ref="A153:B153"/>
    <mergeCell ref="A154:B154"/>
    <mergeCell ref="A122:B122"/>
    <mergeCell ref="A123:B123"/>
    <mergeCell ref="A124:B124"/>
    <mergeCell ref="A137:B137"/>
    <mergeCell ref="A138:B138"/>
    <mergeCell ref="A139:B139"/>
    <mergeCell ref="A106:B106"/>
    <mergeCell ref="A107:B107"/>
    <mergeCell ref="A108:B108"/>
    <mergeCell ref="A109:B109"/>
    <mergeCell ref="A120:B120"/>
    <mergeCell ref="A121:B121"/>
    <mergeCell ref="A91:B91"/>
    <mergeCell ref="A92:B92"/>
    <mergeCell ref="A93:B93"/>
    <mergeCell ref="A94:B94"/>
    <mergeCell ref="A95:B95"/>
    <mergeCell ref="A105:B105"/>
    <mergeCell ref="A70:B70"/>
    <mergeCell ref="A78:B78"/>
    <mergeCell ref="A79:B79"/>
    <mergeCell ref="A80:B80"/>
    <mergeCell ref="A81:B81"/>
    <mergeCell ref="A82:B82"/>
    <mergeCell ref="A58:B58"/>
    <mergeCell ref="A59:B59"/>
    <mergeCell ref="A66:B66"/>
    <mergeCell ref="A67:B67"/>
    <mergeCell ref="A68:B68"/>
    <mergeCell ref="A69:B69"/>
    <mergeCell ref="A42:B42"/>
    <mergeCell ref="A43:B43"/>
    <mergeCell ref="A44:B44"/>
    <mergeCell ref="A55:B55"/>
    <mergeCell ref="A56:B56"/>
    <mergeCell ref="A57:B57"/>
    <mergeCell ref="A22:B22"/>
    <mergeCell ref="A23:B23"/>
    <mergeCell ref="A24:B24"/>
    <mergeCell ref="A25:B25"/>
    <mergeCell ref="A40:B40"/>
    <mergeCell ref="A41:B41"/>
    <mergeCell ref="A8:B8"/>
    <mergeCell ref="A9:B9"/>
    <mergeCell ref="A10:B10"/>
    <mergeCell ref="A11:B11"/>
    <mergeCell ref="A12:B12"/>
    <mergeCell ref="A21:B21"/>
    <mergeCell ref="J1:K1"/>
    <mergeCell ref="A2:K2"/>
    <mergeCell ref="G4:K4"/>
    <mergeCell ref="A6:B7"/>
    <mergeCell ref="C6:E6"/>
    <mergeCell ref="F6:H6"/>
    <mergeCell ref="I6:K6"/>
  </mergeCells>
  <pageMargins left="0.78740157480314965" right="0.78740157480314965" top="0.78740157480314965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Мушаев Алтман Яшкулович</dc:creator>
  <cp:lastModifiedBy>Эрдниева Занда Бадмаевна</cp:lastModifiedBy>
  <cp:lastPrinted>2022-02-04T08:43:07Z</cp:lastPrinted>
  <dcterms:created xsi:type="dcterms:W3CDTF">2020-04-06T09:58:24Z</dcterms:created>
  <dcterms:modified xsi:type="dcterms:W3CDTF">2022-02-04T08:43:23Z</dcterms:modified>
</cp:coreProperties>
</file>